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JODY-LSFF\Office Share\David\NDA\Medicaid\2024 Medicaid Collaberative\"/>
    </mc:Choice>
  </mc:AlternateContent>
  <xr:revisionPtr revIDLastSave="0" documentId="13_ncr:1_{472082AF-CAFE-4BBD-8D7C-F24B1419F7CD}" xr6:coauthVersionLast="47" xr6:coauthVersionMax="47" xr10:uidLastSave="{00000000-0000-0000-0000-000000000000}"/>
  <bookViews>
    <workbookView xWindow="-120" yWindow="-120" windowWidth="29040" windowHeight="15840" tabRatio="702" activeTab="5" xr2:uid="{00000000-000D-0000-FFFF-FFFF00000000}"/>
  </bookViews>
  <sheets>
    <sheet name="Contents" sheetId="9" r:id="rId1"/>
    <sheet name="Definition of dentist groups" sheetId="12" r:id="rId2"/>
    <sheet name="Table 1" sheetId="1" r:id="rId3"/>
    <sheet name="Table 2" sheetId="4" r:id="rId4"/>
    <sheet name="Table 3" sheetId="5" r:id="rId5"/>
    <sheet name="Table 4" sheetId="15" r:id="rId6"/>
    <sheet name="Table 5" sheetId="17" r:id="rId7"/>
    <sheet name="Appendix" sheetId="13" r:id="rId8"/>
  </sheets>
  <definedNames>
    <definedName name="_xlnm.Print_Titles" localSheetId="2">'Table 1'!$1:$3</definedName>
    <definedName name="_xlnm.Print_Titles" localSheetId="3">'Table 2'!$1:$3</definedName>
    <definedName name="_xlnm.Print_Titles" localSheetId="4">'Table 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0" i="15" l="1"/>
  <c r="X19" i="15"/>
  <c r="X18" i="15"/>
  <c r="X58" i="5"/>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6" i="5"/>
  <c r="X4" i="5"/>
  <c r="U58" i="5"/>
  <c r="V58" i="5"/>
  <c r="W58" i="5"/>
  <c r="U7" i="5"/>
  <c r="V7" i="5"/>
  <c r="W7" i="5"/>
  <c r="U8" i="5"/>
  <c r="V8" i="5"/>
  <c r="W8" i="5"/>
  <c r="U9" i="5"/>
  <c r="V9" i="5"/>
  <c r="W9" i="5"/>
  <c r="U10" i="5"/>
  <c r="V10" i="5"/>
  <c r="W10" i="5"/>
  <c r="U11" i="5"/>
  <c r="V11" i="5"/>
  <c r="W11" i="5"/>
  <c r="U12" i="5"/>
  <c r="V12" i="5"/>
  <c r="W12" i="5"/>
  <c r="U13" i="5"/>
  <c r="V13" i="5"/>
  <c r="W13" i="5"/>
  <c r="U14" i="5"/>
  <c r="V14" i="5"/>
  <c r="W14" i="5"/>
  <c r="U15" i="5"/>
  <c r="V15" i="5"/>
  <c r="W15" i="5"/>
  <c r="U16" i="5"/>
  <c r="V16" i="5"/>
  <c r="W16" i="5"/>
  <c r="U17" i="5"/>
  <c r="V17" i="5"/>
  <c r="W17" i="5"/>
  <c r="U18" i="5"/>
  <c r="V18" i="5"/>
  <c r="W18" i="5"/>
  <c r="U19" i="5"/>
  <c r="V19" i="5"/>
  <c r="W19" i="5"/>
  <c r="U20" i="5"/>
  <c r="V20" i="5"/>
  <c r="W20" i="5"/>
  <c r="U21" i="5"/>
  <c r="V21" i="5"/>
  <c r="W21" i="5"/>
  <c r="U22" i="5"/>
  <c r="V22" i="5"/>
  <c r="W22" i="5"/>
  <c r="U23" i="5"/>
  <c r="V23" i="5"/>
  <c r="W23" i="5"/>
  <c r="U24" i="5"/>
  <c r="V24" i="5"/>
  <c r="W24" i="5"/>
  <c r="U25" i="5"/>
  <c r="V25" i="5"/>
  <c r="W25" i="5"/>
  <c r="U26" i="5"/>
  <c r="V26" i="5"/>
  <c r="W26" i="5"/>
  <c r="U27" i="5"/>
  <c r="V27" i="5"/>
  <c r="W27" i="5"/>
  <c r="U28" i="5"/>
  <c r="V28" i="5"/>
  <c r="W28" i="5"/>
  <c r="U29" i="5"/>
  <c r="V29" i="5"/>
  <c r="W29" i="5"/>
  <c r="U30" i="5"/>
  <c r="V30" i="5"/>
  <c r="W30" i="5"/>
  <c r="U31" i="5"/>
  <c r="V31" i="5"/>
  <c r="W31" i="5"/>
  <c r="U32" i="5"/>
  <c r="V32" i="5"/>
  <c r="W32" i="5"/>
  <c r="U33" i="5"/>
  <c r="V33" i="5"/>
  <c r="W33" i="5"/>
  <c r="U34" i="5"/>
  <c r="V34" i="5"/>
  <c r="W34" i="5"/>
  <c r="U35" i="5"/>
  <c r="V35" i="5"/>
  <c r="W35" i="5"/>
  <c r="U36" i="5"/>
  <c r="V36" i="5"/>
  <c r="W36" i="5"/>
  <c r="U37" i="5"/>
  <c r="V37" i="5"/>
  <c r="W37" i="5"/>
  <c r="U38" i="5"/>
  <c r="V38" i="5"/>
  <c r="W38" i="5"/>
  <c r="U39" i="5"/>
  <c r="V39" i="5"/>
  <c r="W39" i="5"/>
  <c r="U40" i="5"/>
  <c r="V40" i="5"/>
  <c r="W40" i="5"/>
  <c r="U41" i="5"/>
  <c r="V41" i="5"/>
  <c r="W41" i="5"/>
  <c r="U42" i="5"/>
  <c r="V42" i="5"/>
  <c r="W42" i="5"/>
  <c r="U43" i="5"/>
  <c r="V43" i="5"/>
  <c r="W43" i="5"/>
  <c r="U44" i="5"/>
  <c r="V44" i="5"/>
  <c r="W44" i="5"/>
  <c r="U45" i="5"/>
  <c r="V45" i="5"/>
  <c r="W45" i="5"/>
  <c r="U46" i="5"/>
  <c r="V46" i="5"/>
  <c r="W46" i="5"/>
  <c r="U47" i="5"/>
  <c r="V47" i="5"/>
  <c r="W47" i="5"/>
  <c r="U48" i="5"/>
  <c r="V48" i="5"/>
  <c r="W48" i="5"/>
  <c r="U49" i="5"/>
  <c r="V49" i="5"/>
  <c r="W49" i="5"/>
  <c r="U50" i="5"/>
  <c r="V50" i="5"/>
  <c r="W50" i="5"/>
  <c r="U51" i="5"/>
  <c r="V51" i="5"/>
  <c r="W51" i="5"/>
  <c r="U52" i="5"/>
  <c r="V52" i="5"/>
  <c r="W52" i="5"/>
  <c r="U53" i="5"/>
  <c r="V53" i="5"/>
  <c r="W53" i="5"/>
  <c r="U54" i="5"/>
  <c r="V54" i="5"/>
  <c r="W54" i="5"/>
  <c r="U55" i="5"/>
  <c r="V55" i="5"/>
  <c r="W55" i="5"/>
  <c r="U56" i="5"/>
  <c r="V56" i="5"/>
  <c r="W56" i="5"/>
  <c r="U6" i="5"/>
  <c r="V6" i="5"/>
  <c r="W6" i="5"/>
  <c r="U4" i="5"/>
  <c r="V4" i="5"/>
  <c r="W4" i="5"/>
  <c r="T4" i="5" l="1"/>
  <c r="T58" i="5" l="1"/>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T19" i="5"/>
  <c r="T18" i="5"/>
  <c r="T17" i="5"/>
  <c r="T16" i="5"/>
  <c r="T15" i="5"/>
  <c r="T14" i="5"/>
  <c r="T13" i="5"/>
  <c r="T12" i="5"/>
  <c r="T11" i="5"/>
  <c r="T10" i="5"/>
  <c r="T9" i="5"/>
  <c r="T8" i="5"/>
  <c r="T7" i="5"/>
  <c r="T6" i="5"/>
  <c r="S6" i="5" l="1"/>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8" i="5"/>
  <c r="S4" i="5"/>
  <c r="R4" i="5" l="1"/>
  <c r="R6"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8" i="5"/>
  <c r="Q58" i="5" l="1"/>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8" i="5"/>
  <c r="Q7" i="5"/>
  <c r="Q6" i="5"/>
  <c r="Q4" i="5"/>
  <c r="O6" i="5" l="1"/>
  <c r="P6" i="5"/>
  <c r="O7" i="5"/>
  <c r="P7" i="5"/>
  <c r="O8" i="5"/>
  <c r="P8" i="5"/>
  <c r="O9" i="5"/>
  <c r="P9" i="5"/>
  <c r="O10" i="5"/>
  <c r="P10" i="5"/>
  <c r="O11" i="5"/>
  <c r="P11" i="5"/>
  <c r="O12" i="5"/>
  <c r="P12" i="5"/>
  <c r="O13" i="5"/>
  <c r="P13" i="5"/>
  <c r="O14" i="5"/>
  <c r="P14" i="5"/>
  <c r="O15" i="5"/>
  <c r="P15" i="5"/>
  <c r="O16" i="5"/>
  <c r="P16" i="5"/>
  <c r="O17" i="5"/>
  <c r="P17" i="5"/>
  <c r="O18" i="5"/>
  <c r="P18" i="5"/>
  <c r="O19" i="5"/>
  <c r="P19" i="5"/>
  <c r="O20" i="5"/>
  <c r="P20" i="5"/>
  <c r="O21" i="5"/>
  <c r="P21" i="5"/>
  <c r="O22" i="5"/>
  <c r="P22" i="5"/>
  <c r="O23" i="5"/>
  <c r="P23" i="5"/>
  <c r="O24" i="5"/>
  <c r="P24" i="5"/>
  <c r="O25" i="5"/>
  <c r="P25" i="5"/>
  <c r="O26" i="5"/>
  <c r="P26" i="5"/>
  <c r="O27" i="5"/>
  <c r="P27" i="5"/>
  <c r="O28" i="5"/>
  <c r="P28" i="5"/>
  <c r="O29" i="5"/>
  <c r="P29" i="5"/>
  <c r="O30" i="5"/>
  <c r="P30" i="5"/>
  <c r="O31" i="5"/>
  <c r="P31" i="5"/>
  <c r="O32" i="5"/>
  <c r="P32" i="5"/>
  <c r="O33" i="5"/>
  <c r="P33" i="5"/>
  <c r="O34" i="5"/>
  <c r="P34" i="5"/>
  <c r="O35" i="5"/>
  <c r="P35" i="5"/>
  <c r="O36" i="5"/>
  <c r="P36" i="5"/>
  <c r="O37" i="5"/>
  <c r="P37" i="5"/>
  <c r="O38" i="5"/>
  <c r="P38" i="5"/>
  <c r="O39" i="5"/>
  <c r="P39" i="5"/>
  <c r="O40" i="5"/>
  <c r="P40" i="5"/>
  <c r="O41" i="5"/>
  <c r="P41" i="5"/>
  <c r="O42" i="5"/>
  <c r="P42" i="5"/>
  <c r="O43" i="5"/>
  <c r="P43" i="5"/>
  <c r="O44" i="5"/>
  <c r="P44" i="5"/>
  <c r="O45" i="5"/>
  <c r="P45" i="5"/>
  <c r="O46" i="5"/>
  <c r="P46" i="5"/>
  <c r="O47" i="5"/>
  <c r="P47" i="5"/>
  <c r="O48" i="5"/>
  <c r="P48" i="5"/>
  <c r="O49" i="5"/>
  <c r="P49" i="5"/>
  <c r="O50" i="5"/>
  <c r="P50" i="5"/>
  <c r="O51" i="5"/>
  <c r="P51" i="5"/>
  <c r="O52" i="5"/>
  <c r="P52" i="5"/>
  <c r="O53" i="5"/>
  <c r="P53" i="5"/>
  <c r="O54" i="5"/>
  <c r="P54" i="5"/>
  <c r="O55" i="5"/>
  <c r="P55" i="5"/>
  <c r="O56" i="5"/>
  <c r="P56" i="5"/>
  <c r="O58" i="5"/>
  <c r="P58" i="5"/>
  <c r="O4" i="5"/>
  <c r="P4" i="5"/>
  <c r="M58" i="5" l="1"/>
  <c r="N58" i="5"/>
  <c r="M6" i="5"/>
  <c r="N6" i="5"/>
  <c r="M7" i="5"/>
  <c r="N7" i="5"/>
  <c r="M8" i="5"/>
  <c r="N8" i="5"/>
  <c r="M9" i="5"/>
  <c r="N9" i="5"/>
  <c r="M10" i="5"/>
  <c r="N10" i="5"/>
  <c r="M11" i="5"/>
  <c r="N11" i="5"/>
  <c r="M12" i="5"/>
  <c r="N12" i="5"/>
  <c r="M13" i="5"/>
  <c r="N13" i="5"/>
  <c r="M14" i="5"/>
  <c r="N14" i="5"/>
  <c r="M15" i="5"/>
  <c r="N15" i="5"/>
  <c r="M16" i="5"/>
  <c r="N16" i="5"/>
  <c r="M17" i="5"/>
  <c r="N17" i="5"/>
  <c r="M18" i="5"/>
  <c r="N18" i="5"/>
  <c r="M19" i="5"/>
  <c r="N19" i="5"/>
  <c r="M20" i="5"/>
  <c r="N20" i="5"/>
  <c r="M21" i="5"/>
  <c r="N21" i="5"/>
  <c r="M22" i="5"/>
  <c r="N22" i="5"/>
  <c r="M23" i="5"/>
  <c r="N23" i="5"/>
  <c r="M24" i="5"/>
  <c r="N24" i="5"/>
  <c r="M25" i="5"/>
  <c r="N25" i="5"/>
  <c r="M26" i="5"/>
  <c r="N26" i="5"/>
  <c r="M27" i="5"/>
  <c r="N27" i="5"/>
  <c r="M28" i="5"/>
  <c r="N28" i="5"/>
  <c r="M29" i="5"/>
  <c r="N29" i="5"/>
  <c r="M30" i="5"/>
  <c r="N30" i="5"/>
  <c r="M31" i="5"/>
  <c r="N31" i="5"/>
  <c r="M32" i="5"/>
  <c r="N32" i="5"/>
  <c r="M33" i="5"/>
  <c r="N33" i="5"/>
  <c r="M34" i="5"/>
  <c r="N34" i="5"/>
  <c r="M35" i="5"/>
  <c r="N35" i="5"/>
  <c r="M36" i="5"/>
  <c r="N36" i="5"/>
  <c r="M37" i="5"/>
  <c r="N37" i="5"/>
  <c r="M38" i="5"/>
  <c r="N38" i="5"/>
  <c r="M39" i="5"/>
  <c r="N39" i="5"/>
  <c r="M40" i="5"/>
  <c r="N40" i="5"/>
  <c r="M41" i="5"/>
  <c r="N41" i="5"/>
  <c r="M42" i="5"/>
  <c r="N42" i="5"/>
  <c r="M43" i="5"/>
  <c r="N43" i="5"/>
  <c r="M44" i="5"/>
  <c r="N44" i="5"/>
  <c r="M45" i="5"/>
  <c r="N45" i="5"/>
  <c r="M46" i="5"/>
  <c r="N46" i="5"/>
  <c r="M47" i="5"/>
  <c r="N47" i="5"/>
  <c r="M48" i="5"/>
  <c r="N48" i="5"/>
  <c r="M49" i="5"/>
  <c r="N49" i="5"/>
  <c r="M50" i="5"/>
  <c r="N50" i="5"/>
  <c r="M51" i="5"/>
  <c r="N51" i="5"/>
  <c r="M52" i="5"/>
  <c r="N52" i="5"/>
  <c r="M53" i="5"/>
  <c r="N53" i="5"/>
  <c r="M54" i="5"/>
  <c r="N54" i="5"/>
  <c r="M55" i="5"/>
  <c r="N55" i="5"/>
  <c r="M56" i="5"/>
  <c r="N56" i="5"/>
  <c r="M4" i="5"/>
  <c r="N4" i="5"/>
  <c r="L4" i="5" l="1"/>
  <c r="K4" i="5"/>
  <c r="J4" i="5"/>
  <c r="I4" i="5"/>
  <c r="H4" i="5"/>
  <c r="G4" i="5"/>
  <c r="F4" i="5"/>
  <c r="E4" i="5"/>
  <c r="D4" i="5"/>
  <c r="C4" i="5"/>
  <c r="B4" i="5"/>
  <c r="L58"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K56" i="5" l="1"/>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J56" i="5"/>
  <c r="I56" i="5"/>
  <c r="H56" i="5"/>
  <c r="G56" i="5"/>
  <c r="F56" i="5"/>
  <c r="E56" i="5"/>
  <c r="D56" i="5"/>
  <c r="C56" i="5"/>
  <c r="B56" i="5"/>
  <c r="J55" i="5"/>
  <c r="I55" i="5"/>
  <c r="H55" i="5"/>
  <c r="G55" i="5"/>
  <c r="F55" i="5"/>
  <c r="E55" i="5"/>
  <c r="D55" i="5"/>
  <c r="C55" i="5"/>
  <c r="B55" i="5"/>
  <c r="J54" i="5"/>
  <c r="I54" i="5"/>
  <c r="H54" i="5"/>
  <c r="G54" i="5"/>
  <c r="F54" i="5"/>
  <c r="E54" i="5"/>
  <c r="D54" i="5"/>
  <c r="C54" i="5"/>
  <c r="B54" i="5"/>
  <c r="J53" i="5"/>
  <c r="I53" i="5"/>
  <c r="H53" i="5"/>
  <c r="G53" i="5"/>
  <c r="F53" i="5"/>
  <c r="E53" i="5"/>
  <c r="D53" i="5"/>
  <c r="C53" i="5"/>
  <c r="B53" i="5"/>
  <c r="J52" i="5"/>
  <c r="I52" i="5"/>
  <c r="H52" i="5"/>
  <c r="G52" i="5"/>
  <c r="F52" i="5"/>
  <c r="E52" i="5"/>
  <c r="D52" i="5"/>
  <c r="C52" i="5"/>
  <c r="B52" i="5"/>
  <c r="J51" i="5"/>
  <c r="I51" i="5"/>
  <c r="H51" i="5"/>
  <c r="G51" i="5"/>
  <c r="F51" i="5"/>
  <c r="E51" i="5"/>
  <c r="D51" i="5"/>
  <c r="C51" i="5"/>
  <c r="B51" i="5"/>
  <c r="J50" i="5"/>
  <c r="I50" i="5"/>
  <c r="H50" i="5"/>
  <c r="G50" i="5"/>
  <c r="F50" i="5"/>
  <c r="E50" i="5"/>
  <c r="D50" i="5"/>
  <c r="C50" i="5"/>
  <c r="B50" i="5"/>
  <c r="J49" i="5"/>
  <c r="I49" i="5"/>
  <c r="H49" i="5"/>
  <c r="G49" i="5"/>
  <c r="F49" i="5"/>
  <c r="E49" i="5"/>
  <c r="D49" i="5"/>
  <c r="C49" i="5"/>
  <c r="B49" i="5"/>
  <c r="J48" i="5"/>
  <c r="I48" i="5"/>
  <c r="H48" i="5"/>
  <c r="G48" i="5"/>
  <c r="F48" i="5"/>
  <c r="E48" i="5"/>
  <c r="D48" i="5"/>
  <c r="C48" i="5"/>
  <c r="B48" i="5"/>
  <c r="J47" i="5"/>
  <c r="I47" i="5"/>
  <c r="H47" i="5"/>
  <c r="G47" i="5"/>
  <c r="F47" i="5"/>
  <c r="E47" i="5"/>
  <c r="D47" i="5"/>
  <c r="C47" i="5"/>
  <c r="B47" i="5"/>
  <c r="J46" i="5"/>
  <c r="I46" i="5"/>
  <c r="H46" i="5"/>
  <c r="G46" i="5"/>
  <c r="F46" i="5"/>
  <c r="E46" i="5"/>
  <c r="D46" i="5"/>
  <c r="C46" i="5"/>
  <c r="B46" i="5"/>
  <c r="J45" i="5"/>
  <c r="I45" i="5"/>
  <c r="H45" i="5"/>
  <c r="G45" i="5"/>
  <c r="F45" i="5"/>
  <c r="E45" i="5"/>
  <c r="D45" i="5"/>
  <c r="C45" i="5"/>
  <c r="B45" i="5"/>
  <c r="J44" i="5"/>
  <c r="I44" i="5"/>
  <c r="H44" i="5"/>
  <c r="G44" i="5"/>
  <c r="F44" i="5"/>
  <c r="E44" i="5"/>
  <c r="D44" i="5"/>
  <c r="C44" i="5"/>
  <c r="B44" i="5"/>
  <c r="J43" i="5"/>
  <c r="I43" i="5"/>
  <c r="H43" i="5"/>
  <c r="G43" i="5"/>
  <c r="F43" i="5"/>
  <c r="E43" i="5"/>
  <c r="D43" i="5"/>
  <c r="C43" i="5"/>
  <c r="B43" i="5"/>
  <c r="J42" i="5"/>
  <c r="I42" i="5"/>
  <c r="H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I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8" i="5"/>
  <c r="I8" i="5"/>
  <c r="H8" i="5"/>
  <c r="G8" i="5"/>
  <c r="F8" i="5"/>
  <c r="E8" i="5"/>
  <c r="D8" i="5"/>
  <c r="C8" i="5"/>
  <c r="B8" i="5"/>
  <c r="J7" i="5"/>
  <c r="I7" i="5"/>
  <c r="H7" i="5"/>
  <c r="G7" i="5"/>
  <c r="F7" i="5"/>
  <c r="E7" i="5"/>
  <c r="D7" i="5"/>
  <c r="C7" i="5"/>
  <c r="B7" i="5"/>
  <c r="K58" i="5"/>
  <c r="J58" i="5"/>
  <c r="I58" i="5"/>
  <c r="H58" i="5"/>
  <c r="G58" i="5"/>
  <c r="F58" i="5"/>
  <c r="E58" i="5"/>
  <c r="D58" i="5"/>
  <c r="C58" i="5"/>
  <c r="B58" i="5"/>
  <c r="K6" i="5"/>
  <c r="J6" i="5"/>
  <c r="I6" i="5"/>
  <c r="H6" i="5"/>
  <c r="G6" i="5"/>
  <c r="F6" i="5"/>
  <c r="E6" i="5"/>
  <c r="D6" i="5"/>
  <c r="C6" i="5"/>
  <c r="B6" i="5"/>
</calcChain>
</file>

<file path=xl/sharedStrings.xml><?xml version="1.0" encoding="utf-8"?>
<sst xmlns="http://schemas.openxmlformats.org/spreadsheetml/2006/main" count="544" uniqueCount="123">
  <si>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</si>
  <si>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</si>
  <si>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</si>
  <si>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</si>
  <si>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</si>
  <si>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</si>
  <si>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</si>
  <si>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</si>
  <si>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</si>
  <si>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</si>
  <si>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</si>
  <si>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</si>
  <si>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</si>
  <si>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</si>
  <si>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</si>
  <si>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</si>
  <si>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</si>
  <si>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</si>
  <si>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</si>
  <si>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</si>
  <si>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</si>
  <si>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</si>
  <si>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</si>
  <si>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</si>
  <si>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</si>
  <si>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</si>
  <si>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</si>
  <si>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</si>
  <si>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</si>
  <si>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</si>
  <si>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</si>
  <si>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</si>
  <si>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</si>
  <si>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</si>
  <si>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</si>
  <si>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</si>
  <si>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</si>
  <si>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</si>
  <si>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</si>
  <si>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</si>
  <si>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</si>
  <si>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</si>
  <si>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</si>
  <si>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</si>
  <si>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</si>
  <si>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</si>
  <si>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</si>
  <si>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</si>
  <si>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</si>
  <si>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</si>
  <si>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</si>
  <si>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Missing</t>
  </si>
  <si>
    <t>Table of Contents</t>
  </si>
  <si>
    <t>Private practice 30 or more hours per week</t>
  </si>
  <si>
    <t>Private practice less than 30 hours per week</t>
  </si>
  <si>
    <t>Dental school/faculty staff member</t>
  </si>
  <si>
    <t>Armed forces</t>
  </si>
  <si>
    <t>State or local government employee</t>
  </si>
  <si>
    <t>Hospital staff dentist</t>
  </si>
  <si>
    <t>Graduate student/intern/resident</t>
  </si>
  <si>
    <t>Other student</t>
  </si>
  <si>
    <t>Other health/dental organization staff member</t>
  </si>
  <si>
    <t>Not in practice/looking for openings/waiting for boards</t>
  </si>
  <si>
    <t>No longer practicing dentistry/retired</t>
  </si>
  <si>
    <t>Other occupation unrelated to dentistry</t>
  </si>
  <si>
    <t>yes</t>
  </si>
  <si>
    <t>Return to Table of Contents</t>
  </si>
  <si>
    <t>Definition of dentist groups used in this report</t>
  </si>
  <si>
    <t>Trend</t>
  </si>
  <si>
    <t>Appendix</t>
  </si>
  <si>
    <t>General Practice</t>
  </si>
  <si>
    <t>Oral and Maxillofacial Surgery</t>
  </si>
  <si>
    <t>Endodontics</t>
  </si>
  <si>
    <t>Orthodontics and Dentofacial Orthopedics</t>
  </si>
  <si>
    <t>Pediatric Dentistry</t>
  </si>
  <si>
    <t>Periodontics</t>
  </si>
  <si>
    <t>Prosthodontics</t>
  </si>
  <si>
    <t>Oral and Maxillofacial Pathology</t>
  </si>
  <si>
    <t>Oral and Maxillofacial Radiology</t>
  </si>
  <si>
    <t>Public Health Dentistry</t>
  </si>
  <si>
    <t xml:space="preserve">   Age under 35</t>
  </si>
  <si>
    <t xml:space="preserve">   35 to 44</t>
  </si>
  <si>
    <t xml:space="preserve">   45 to 54</t>
  </si>
  <si>
    <t xml:space="preserve">   55 to 64</t>
  </si>
  <si>
    <t xml:space="preserve">   65 and older</t>
  </si>
  <si>
    <t>%</t>
  </si>
  <si>
    <t>Source: American Dental Association, Health Policy Institute analysis of ADA masterfile.</t>
  </si>
  <si>
    <t>Table 1: Supply of Dentists in the U.S. by State - Dentists Working in Dentistry</t>
  </si>
  <si>
    <t>Total U.S.</t>
  </si>
  <si>
    <t>Source</t>
  </si>
  <si>
    <t>Dentists working in dentistry (Professionally active)</t>
  </si>
  <si>
    <t>Occupation</t>
  </si>
  <si>
    <t>Table 2: U.S. Population by State</t>
  </si>
  <si>
    <t>Table 3: Dentists per 100,000 Population - Dentists Working in Dentistry</t>
  </si>
  <si>
    <t>Table 4: Supply of Dentists in the U.S. by Practice, Research, or Administration Area, Dentists Working in Dentistry</t>
  </si>
  <si>
    <t>Table 5: Supply of Dentists in the U.S. by Age and Gender, Dentists Working in Dentistry</t>
  </si>
  <si>
    <t>Table 4: Supply of Dentists in the U.S. by Practice, Research, or Administration Area</t>
  </si>
  <si>
    <t>Table 5: Supply of Dentists in the U.S. by Age and Gender</t>
  </si>
  <si>
    <r>
      <rPr>
        <b/>
        <sz val="10"/>
        <color theme="1"/>
        <rFont val="Arial"/>
        <family val="2"/>
      </rPr>
      <t>Dentists working in dentistry</t>
    </r>
    <r>
      <rPr>
        <sz val="10"/>
        <color theme="1"/>
        <rFont val="Arial"/>
        <family val="2"/>
      </rPr>
      <t xml:space="preserve"> are those whose primary occupation is one of the following: private practice (full- or part-time), dental school/faculty staff member, armed forces, other federal services (i.e., Veterans' Affairs, Public Health Service), state or local government employee, hospital staff dentist, graduate student/intern/resident, or other health/dental organization staff member.</t>
    </r>
  </si>
  <si>
    <t>Professionally active dentists in this report are those who are listed in the ADA masterfile as licensed, not retired, living in the 50 states or District of Columbia, and having a primary occupation of private practice (full- or part-time), dental school/faculty staff member, armed forces, other federal services (i.e., Veterans' Affairs, Public Health Service), state or local government employee, hospital staff dentist, graduate student/intern/resident, or other health/dental organization staff member.  This report excludes dentists who are located in U.S. territories or U.S. armed forces overseas.</t>
  </si>
  <si>
    <t>Other federal services (VA, PHS, FQHC)</t>
  </si>
  <si>
    <t>Note: Ages are estimated (based on dental school graduation year) for those dentists lacking a birthyear in the ADA masterfile.</t>
  </si>
  <si>
    <t>Methods</t>
  </si>
  <si>
    <t>Dental Anesthesiology</t>
  </si>
  <si>
    <t>Oral Medicine</t>
  </si>
  <si>
    <t>Orofacial Pain</t>
  </si>
  <si>
    <t>--</t>
  </si>
  <si>
    <t>Notes: This table counts a single dentist toward each practice area for which they hold a certificate or degree. For example, a dentist possessing certificates/degrees in orthodontics and pediatric dentistry will be counted in both categories. Therefore, the sum of categories will exceed the number of dentists working in dentistry. 
The ADA's tracking of the supply of dentists in the specialties of dental anesthesiology, oral medicine, and orofacial pain began after the specialties were recognized by the National Commission on Recognition of Dental Specialties and Certifying Boards.</t>
  </si>
  <si>
    <t>Total by Gender</t>
  </si>
  <si>
    <t xml:space="preserve">   Female</t>
  </si>
  <si>
    <t xml:space="preserve">   Male</t>
  </si>
  <si>
    <t xml:space="preserve">   Unknown</t>
  </si>
  <si>
    <t>All Dentists by Age</t>
  </si>
  <si>
    <t>Female Dentists by Age</t>
  </si>
  <si>
    <t>Male Dentists by Age</t>
  </si>
  <si>
    <t>Supply of Dentists in the U.S.: 2001 - 2023</t>
  </si>
  <si>
    <t>Copyright © 2024 American Dental Association. All rights reserved.</t>
  </si>
  <si>
    <t>Source: U.S. Census Bureau, Population Estimates Program, https://www.census.gov/programs-surveys/popest/technical-documentation/research/evaluation-estimates/2020-evaluation-estimates/2010s-state-total.html and National Population Totals and Components of Change: 2020-2023, https://www.census.gov/data/tables/time-series/demo/popest/2020s-national-total.html</t>
  </si>
  <si>
    <t xml:space="preserve">The American Dental Association (ADA) masterfile contains the most up-to-date information on dentists in the United States. The masterfile is a database of all dentists, practicing and non-practicing, in the United States. It is updated through a variety of methods including reconciliation with state licensure databases, death records, various surveys and censuses of dentists carried out by the ADA. We used the masterfile’s archived datasets from 2001 through 2023 to gather historical information on the profile of the dentist population, including dentists’ ages and specialties, if applicable. </t>
  </si>
  <si>
    <t xml:space="preserve">For Tables 1 and 3, when calculating dentist location by state we report the dentist's business location (when available). Table 2 has updated state population estimates for years 2020 - 2023 from the U.S. Census Bureau. For Table 4, we count a dentist in multiple categories if they hold certificates/degrees in multiple practice areas. </t>
  </si>
  <si>
    <t>Total</t>
  </si>
  <si>
    <t>Practice Areas in Medicaid</t>
  </si>
  <si>
    <t>% in Medicaid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</si>
</sst>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0"/>
      <color theme="1"/>
      <name val="Arial"/>
      <family val="2"/>
    </font>
    <font>
      <b/>
      <sz val="10"/>
      <color theme="1"/>
      <name val="Arial"/>
      <family val="2"/>
    </font>
    <font>
      <b/>
      <sz val="12"/>
      <color theme="1"/>
      <name val="Arial"/>
      <family val="2"/>
    </font>
    <font>
      <u/>
      <sz val="10"/>
      <color theme="10"/>
      <name val="Arial"/>
      <family val="2"/>
    </font>
    <font>
      <sz val="10"/>
      <color theme="1"/>
      <name val="Arial"/>
      <family val="2"/>
    </font>
    <font>
      <sz val="10"/>
      <name val="MS Sans Serif"/>
      <family val="2"/>
    </font>
    <font>
      <sz val="10"/>
      <name val="Arial"/>
      <family val="2"/>
    </font>
    <font>
      <b/>
      <u/>
      <sz val="10"/>
      <color theme="10"/>
      <name val="Arial"/>
      <family val="2"/>
    </font>
    <font>
      <sz val="10"/>
      <color rgb="FF000000"/>
      <name val="Albany AMT"/>
      <family val="2"/>
    </font>
    <font>
      <b/>
      <sz val="10"/>
      <name val="Arial"/>
      <family val="2"/>
    </font>
    <font>
      <b/>
      <sz val="10"/>
      <color rgb="FF000000"/>
      <name val="Arial"/>
      <family val="2"/>
    </font>
    <font>
      <i/>
      <sz val="10"/>
      <color theme="1"/>
      <name val="Arial"/>
      <family val="2"/>
    </font>
    <font>
      <b/>
      <sz val="10"/>
      <color rgb="FFFF0000"/>
      <name val="Arial"/>
      <family val="2"/>
    </font>
    <font>
      <sz val="10"/>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cellStyleXfs>
  <cellXfs count="46">
    <xf numFmtId="0" fontId="0" fillId="0" borderId="0" xfId="0"/>
    <xf numFmtId="0" fontId="1" fillId="0" borderId="0" xfId="0" applyFont="1"/>
    <xf numFmtId="3" fontId="0" fillId="0" borderId="0" xfId="0" applyNumberFormat="1"/>
    <xf numFmtId="2" fontId="0" fillId="0" borderId="0" xfId="0" applyNumberFormat="1"/>
    <xf numFmtId="0" fontId="2" fillId="0" borderId="0" xfId="0" applyFont="1"/>
    <xf numFmtId="0" fontId="3" fillId="0" borderId="0" xfId="1" applyAlignment="1" applyProtection="1"/>
    <xf numFmtId="0" fontId="0" fillId="0" borderId="0" xfId="0" applyAlignment="1">
      <alignment wrapText="1"/>
    </xf>
    <xf numFmtId="0" fontId="1" fillId="0" borderId="0" xfId="0" applyFont="1" applyAlignment="1">
      <alignment horizontal="right"/>
    </xf>
    <xf numFmtId="0" fontId="1" fillId="0" borderId="0" xfId="0" applyFont="1" applyAlignment="1">
      <alignment vertical="center"/>
    </xf>
    <xf numFmtId="3" fontId="6" fillId="0" borderId="0" xfId="2" applyNumberFormat="1" applyFont="1" applyAlignment="1" applyProtection="1">
      <alignment horizontal="right"/>
      <protection locked="0"/>
    </xf>
    <xf numFmtId="164" fontId="0" fillId="0" borderId="0" xfId="0" applyNumberFormat="1" applyAlignment="1">
      <alignment wrapText="1"/>
    </xf>
    <xf numFmtId="3" fontId="0" fillId="0" borderId="0" xfId="0" applyNumberFormat="1" applyAlignment="1">
      <alignment horizontal="right" vertical="top" wrapText="1"/>
    </xf>
    <xf numFmtId="3" fontId="0" fillId="0" borderId="0" xfId="0" applyNumberFormat="1" applyAlignment="1">
      <alignment wrapText="1"/>
    </xf>
    <xf numFmtId="0" fontId="0" fillId="0" borderId="1" xfId="0" quotePrefix="1" applyBorder="1" applyAlignment="1">
      <alignment horizontal="right"/>
    </xf>
    <xf numFmtId="0" fontId="0" fillId="0" borderId="1" xfId="0" applyBorder="1" applyAlignment="1">
      <alignment horizontal="center"/>
    </xf>
    <xf numFmtId="0" fontId="0" fillId="0" borderId="1" xfId="0" applyBorder="1" applyAlignment="1">
      <alignment horizontal="right"/>
    </xf>
    <xf numFmtId="0" fontId="1" fillId="2" borderId="0" xfId="0" applyFont="1" applyFill="1" applyAlignment="1">
      <alignment horizontal="center" wrapText="1"/>
    </xf>
    <xf numFmtId="3" fontId="1" fillId="0" borderId="0" xfId="0" applyNumberFormat="1" applyFont="1"/>
    <xf numFmtId="0" fontId="3" fillId="0" borderId="0" xfId="1" applyFill="1" applyBorder="1" applyAlignment="1" applyProtection="1"/>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left" vertical="top" wrapText="1"/>
    </xf>
    <xf numFmtId="3" fontId="0" fillId="0" borderId="0" xfId="0" applyNumberFormat="1" applyAlignment="1">
      <alignment vertical="top" wrapText="1"/>
    </xf>
    <xf numFmtId="3" fontId="0" fillId="0" borderId="0" xfId="0" applyNumberFormat="1" applyAlignment="1" applyProtection="1">
      <alignment horizontal="right"/>
      <protection locked="0"/>
    </xf>
    <xf numFmtId="164" fontId="0" fillId="0" borderId="0" xfId="0" applyNumberFormat="1" applyAlignment="1">
      <alignment vertical="top" wrapText="1"/>
    </xf>
    <xf numFmtId="0" fontId="7" fillId="0" borderId="0" xfId="1" applyFont="1" applyAlignment="1" applyProtection="1"/>
    <xf numFmtId="0" fontId="8" fillId="0" borderId="0" xfId="0" applyFont="1" applyAlignment="1">
      <alignment horizontal="right" vertical="top"/>
    </xf>
    <xf numFmtId="0" fontId="6" fillId="0" borderId="0" xfId="0" applyFont="1"/>
    <xf numFmtId="0" fontId="9" fillId="0" borderId="0" xfId="0" applyFont="1"/>
    <xf numFmtId="0" fontId="10" fillId="0" borderId="0" xfId="0" applyFont="1"/>
    <xf numFmtId="3" fontId="4" fillId="0" borderId="0" xfId="0" applyNumberFormat="1" applyFont="1" applyAlignment="1" applyProtection="1">
      <alignment horizontal="right" wrapText="1"/>
      <protection locked="0"/>
    </xf>
    <xf numFmtId="0" fontId="11" fillId="0" borderId="0" xfId="0" applyFont="1"/>
    <xf numFmtId="3" fontId="0" fillId="0" borderId="0" xfId="0" quotePrefix="1" applyNumberFormat="1" applyAlignment="1">
      <alignment horizontal="right"/>
    </xf>
    <xf numFmtId="164" fontId="1" fillId="0" borderId="0" xfId="0" applyNumberFormat="1" applyFont="1"/>
    <xf numFmtId="0" fontId="0" fillId="0" borderId="0" xfId="0" applyAlignment="1">
      <alignment horizontal="justify" vertical="top" wrapText="1"/>
    </xf>
    <xf numFmtId="0" fontId="0" fillId="0" borderId="0" xfId="0" applyAlignment="1">
      <alignment horizontal="left" wrapText="1"/>
    </xf>
    <xf numFmtId="0" fontId="1" fillId="3" borderId="0" xfId="0" applyFont="1" applyFill="1" applyAlignment="1">
      <alignment horizontal="left" vertical="top" wrapText="1"/>
    </xf>
    <xf numFmtId="3" fontId="0" fillId="3" borderId="0" xfId="0" applyNumberFormat="1" applyFill="1" applyAlignment="1">
      <alignment vertical="top" wrapText="1"/>
    </xf>
    <xf numFmtId="0" fontId="0" fillId="3" borderId="0" xfId="0" applyFill="1"/>
    <xf numFmtId="0" fontId="1" fillId="3" borderId="0" xfId="0" applyFont="1" applyFill="1"/>
    <xf numFmtId="3" fontId="12" fillId="3" borderId="0" xfId="0" applyNumberFormat="1" applyFont="1" applyFill="1" applyAlignment="1">
      <alignment vertical="top" wrapText="1"/>
    </xf>
    <xf numFmtId="3" fontId="0" fillId="0" borderId="2" xfId="0" applyNumberFormat="1" applyBorder="1"/>
    <xf numFmtId="3" fontId="1" fillId="0" borderId="0" xfId="0" applyNumberFormat="1" applyFont="1" applyAlignment="1">
      <alignment horizontal="right"/>
    </xf>
    <xf numFmtId="0" fontId="0" fillId="0" borderId="0" xfId="0" applyAlignment="1">
      <alignment horizontal="right"/>
    </xf>
    <xf numFmtId="0" fontId="13" fillId="0" borderId="0" xfId="0" applyFont="1" applyAlignment="1">
      <alignment horizontal="right"/>
    </xf>
    <xf numFmtId="10" fontId="13" fillId="0" borderId="0" xfId="0" applyNumberFormat="1" applyFont="1"/>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2467610</xdr:colOff>
      <xdr:row>4</xdr:row>
      <xdr:rowOff>4544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77210" cy="639544"/>
        </a:xfrm>
        <a:prstGeom prst="rect">
          <a:avLst/>
        </a:prstGeom>
      </xdr:spPr>
    </xdr:pic>
    <xdr:clientData/>
  </xdr:twoCellAnchor>
</xdr:wsDr>
</file>

<file path=xl/theme/theme1.xml><?xml version="1.0" encoding="utf-8"?>
<a:theme xmlns:a="http://schemas.openxmlformats.org/drawingml/2006/main" name="Office Theme">
  <a:themeElements>
    <a:clrScheme name="HPI research brief">
      <a:dk1>
        <a:sysClr val="windowText" lastClr="000000"/>
      </a:dk1>
      <a:lt1>
        <a:sysClr val="window" lastClr="FFFFFF"/>
      </a:lt1>
      <a:dk2>
        <a:srgbClr val="1F497D"/>
      </a:dk2>
      <a:lt2>
        <a:srgbClr val="EEECE1"/>
      </a:lt2>
      <a:accent1>
        <a:srgbClr val="993366"/>
      </a:accent1>
      <a:accent2>
        <a:srgbClr val="339933"/>
      </a:accent2>
      <a:accent3>
        <a:srgbClr val="C8102E"/>
      </a:accent3>
      <a:accent4>
        <a:srgbClr val="3366CC"/>
      </a:accent4>
      <a:accent5>
        <a:srgbClr val="F0B323"/>
      </a:accent5>
      <a:accent6>
        <a:srgbClr val="F26522"/>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B21"/>
  <sheetViews>
    <sheetView showGridLines="0" workbookViewId="0">
      <selection activeCell="B11" sqref="B11"/>
    </sheetView>
  </sheetViews>
  <sheetFormatPr defaultRowHeight="12.75"/>
  <cols>
    <col min="2" max="2" width="112.7109375" customWidth="1"/>
  </cols>
  <sheetData>
    <row r="6" spans="1:2" ht="15" customHeight="1">
      <c r="A6" s="4" t="s">
        <v>115</v>
      </c>
    </row>
    <row r="7" spans="1:2" ht="15" customHeight="1"/>
    <row r="8" spans="1:2" ht="15" customHeight="1">
      <c r="B8" s="1" t="s">
        <v>52</v>
      </c>
    </row>
    <row r="9" spans="1:2" ht="15" customHeight="1"/>
    <row r="10" spans="1:2" ht="15" customHeight="1">
      <c r="B10" s="5" t="s">
        <v>67</v>
      </c>
    </row>
    <row r="11" spans="1:2" ht="15" customHeight="1">
      <c r="B11" s="5" t="s">
        <v>87</v>
      </c>
    </row>
    <row r="12" spans="1:2" ht="15" customHeight="1">
      <c r="B12" s="5" t="s">
        <v>92</v>
      </c>
    </row>
    <row r="13" spans="1:2" ht="15" customHeight="1">
      <c r="B13" s="5" t="s">
        <v>93</v>
      </c>
    </row>
    <row r="14" spans="1:2" ht="15" customHeight="1">
      <c r="B14" s="5" t="s">
        <v>96</v>
      </c>
    </row>
    <row r="15" spans="1:2" ht="15" customHeight="1">
      <c r="B15" s="5" t="s">
        <v>97</v>
      </c>
    </row>
    <row r="16" spans="1:2" ht="15" customHeight="1"/>
    <row r="17" spans="2:2" s="1" customFormat="1" ht="15" customHeight="1">
      <c r="B17" s="25" t="s">
        <v>69</v>
      </c>
    </row>
    <row r="18" spans="2:2" ht="15" customHeight="1"/>
    <row r="19" spans="2:2" ht="15" customHeight="1">
      <c r="B19" t="s">
        <v>116</v>
      </c>
    </row>
    <row r="20" spans="2:2" ht="15" customHeight="1">
      <c r="B20" s="31"/>
    </row>
    <row r="21" spans="2:2" ht="15" customHeight="1"/>
  </sheetData>
  <hyperlinks>
    <hyperlink ref="B11" location="'Table 1'!A1" display="Table 1: Supply of Dentists in the U.S. by State - Dentists Working in Dentistry" xr:uid="{00000000-0004-0000-0000-000000000000}"/>
    <hyperlink ref="B12" location="'Table 2'!A1" display="Table 2: U.S. Population by State" xr:uid="{00000000-0004-0000-0000-000001000000}"/>
    <hyperlink ref="B13" location="'Table 3'!A1" display="Table 3: Dentists per 100,000 Population - Dentists Working in Dentistry" xr:uid="{00000000-0004-0000-0000-000002000000}"/>
    <hyperlink ref="B10" location="'Definition of dentist groups'!A1" display="Definition of dentist groups used in this report" xr:uid="{00000000-0004-0000-0000-000003000000}"/>
    <hyperlink ref="B17" location="Appendix!A1" display="Appendix" xr:uid="{00000000-0004-0000-0000-000004000000}"/>
    <hyperlink ref="B14" location="'Table 4'!A1" display="Table 4: Supply of Dentists in the U.S. by Practice, Research, or Administration Area" xr:uid="{00000000-0004-0000-0000-000005000000}"/>
    <hyperlink ref="B15" location="'Table 5'!A1" display="Table 5: Supply of Dentists in the U.S. by Age and Gender" xr:uid="{00000000-0004-0000-0000-000006000000}"/>
  </hyperlinks>
  <pageMargins left="0.25" right="0.25" top="0.75" bottom="0.75" header="0.3" footer="0.3"/>
  <pageSetup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selection activeCell="A2" sqref="A2"/>
    </sheetView>
  </sheetViews>
  <sheetFormatPr defaultRowHeight="12.75"/>
  <cols>
    <col min="1" max="1" width="45.140625" customWidth="1"/>
    <col min="2" max="2" width="3.140625" customWidth="1"/>
    <col min="3" max="3" width="13.85546875" customWidth="1"/>
  </cols>
  <sheetData>
    <row r="1" spans="1:3">
      <c r="A1" s="1" t="s">
        <v>67</v>
      </c>
      <c r="B1" s="1"/>
    </row>
    <row r="2" spans="1:3">
      <c r="A2" s="5" t="s">
        <v>66</v>
      </c>
      <c r="B2" s="5"/>
    </row>
    <row r="3" spans="1:3" ht="75.75" customHeight="1">
      <c r="A3" s="7" t="s">
        <v>91</v>
      </c>
      <c r="B3" s="7"/>
      <c r="C3" s="16" t="s">
        <v>90</v>
      </c>
    </row>
    <row r="4" spans="1:3">
      <c r="C4" s="6"/>
    </row>
    <row r="5" spans="1:3" ht="15" customHeight="1">
      <c r="A5" s="13" t="s">
        <v>53</v>
      </c>
      <c r="B5" s="13"/>
      <c r="C5" s="14" t="s">
        <v>65</v>
      </c>
    </row>
    <row r="6" spans="1:3" ht="15" customHeight="1">
      <c r="A6" s="15" t="s">
        <v>54</v>
      </c>
      <c r="B6" s="15"/>
      <c r="C6" s="14" t="s">
        <v>65</v>
      </c>
    </row>
    <row r="7" spans="1:3" ht="15" customHeight="1">
      <c r="A7" s="15" t="s">
        <v>55</v>
      </c>
      <c r="B7" s="15"/>
      <c r="C7" s="14" t="s">
        <v>65</v>
      </c>
    </row>
    <row r="8" spans="1:3" ht="15" customHeight="1">
      <c r="A8" s="15" t="s">
        <v>56</v>
      </c>
      <c r="B8" s="15"/>
      <c r="C8" s="14" t="s">
        <v>65</v>
      </c>
    </row>
    <row r="9" spans="1:3" ht="15" customHeight="1">
      <c r="A9" s="15" t="s">
        <v>100</v>
      </c>
      <c r="B9" s="15"/>
      <c r="C9" s="14" t="s">
        <v>65</v>
      </c>
    </row>
    <row r="10" spans="1:3" ht="15" customHeight="1">
      <c r="A10" s="15" t="s">
        <v>57</v>
      </c>
      <c r="B10" s="15"/>
      <c r="C10" s="14" t="s">
        <v>65</v>
      </c>
    </row>
    <row r="11" spans="1:3" ht="15" customHeight="1">
      <c r="A11" s="15" t="s">
        <v>58</v>
      </c>
      <c r="B11" s="15"/>
      <c r="C11" s="14" t="s">
        <v>65</v>
      </c>
    </row>
    <row r="12" spans="1:3" ht="15" customHeight="1">
      <c r="A12" s="15" t="s">
        <v>59</v>
      </c>
      <c r="B12" s="15"/>
      <c r="C12" s="14" t="s">
        <v>65</v>
      </c>
    </row>
    <row r="13" spans="1:3" ht="15" customHeight="1">
      <c r="A13" s="15" t="s">
        <v>60</v>
      </c>
      <c r="B13" s="15"/>
      <c r="C13" s="14"/>
    </row>
    <row r="14" spans="1:3" ht="15" customHeight="1">
      <c r="A14" s="15" t="s">
        <v>61</v>
      </c>
      <c r="B14" s="15"/>
      <c r="C14" s="14" t="s">
        <v>65</v>
      </c>
    </row>
    <row r="15" spans="1:3" ht="15" customHeight="1">
      <c r="A15" s="15" t="s">
        <v>62</v>
      </c>
      <c r="B15" s="15"/>
      <c r="C15" s="14"/>
    </row>
    <row r="16" spans="1:3" ht="15" customHeight="1">
      <c r="A16" s="15" t="s">
        <v>63</v>
      </c>
      <c r="B16" s="15"/>
      <c r="C16" s="14"/>
    </row>
    <row r="17" spans="1:3" ht="15" customHeight="1">
      <c r="A17" s="15" t="s">
        <v>64</v>
      </c>
      <c r="B17" s="15"/>
      <c r="C17" s="14"/>
    </row>
    <row r="19" spans="1:3" ht="80.25" customHeight="1">
      <c r="A19" s="34" t="s">
        <v>98</v>
      </c>
      <c r="B19" s="34"/>
      <c r="C19" s="34"/>
    </row>
    <row r="21" spans="1:3">
      <c r="A21" t="s">
        <v>116</v>
      </c>
    </row>
  </sheetData>
  <mergeCells count="1">
    <mergeCell ref="A19:C19"/>
  </mergeCells>
  <hyperlinks>
    <hyperlink ref="A2" location="Contents!A1" display="Return to Table of Contents" xr:uid="{00000000-0004-0000-0100-000000000000}"/>
  </hyperlinks>
  <pageMargins left="0.25" right="0.25" top="0.75" bottom="0.75" header="0.3" footer="0.3"/>
  <pageSetup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4"/>
  <sheetViews>
    <sheetView zoomScaleNormal="100" workbookViewId="0">
      <pane xSplit="1" ySplit="3" topLeftCell="B4" activePane="bottomRight" state="frozen"/>
      <selection pane="topRight"/>
      <selection pane="bottomLeft"/>
      <selection pane="bottomRight" activeCell="T1" sqref="T1"/>
    </sheetView>
  </sheetViews>
  <sheetFormatPr defaultColWidth="8.7109375" defaultRowHeight="12.75"/>
  <cols>
    <col min="1" max="1" width="20.7109375" customWidth="1"/>
    <col min="20" max="24" width="8.7109375" style="27"/>
    <col min="26" max="26" width="18.42578125" bestFit="1" customWidth="1"/>
  </cols>
  <sheetData>
    <row r="1" spans="1:26" ht="13.15" customHeight="1">
      <c r="A1" s="1" t="s">
        <v>87</v>
      </c>
      <c r="E1" s="1"/>
      <c r="O1" s="1" t="s">
        <v>87</v>
      </c>
    </row>
    <row r="2" spans="1:26" ht="13.15" customHeight="1">
      <c r="A2" s="18" t="s">
        <v>66</v>
      </c>
    </row>
    <row r="3" spans="1:26">
      <c r="B3" s="1">
        <v>2001</v>
      </c>
      <c r="C3" s="1">
        <v>2002</v>
      </c>
      <c r="D3" s="1">
        <v>2003</v>
      </c>
      <c r="E3" s="1">
        <v>2004</v>
      </c>
      <c r="F3" s="1">
        <v>2005</v>
      </c>
      <c r="G3" s="1">
        <v>2006</v>
      </c>
      <c r="H3" s="1">
        <v>2007</v>
      </c>
      <c r="I3" s="1">
        <v>2008</v>
      </c>
      <c r="J3" s="1">
        <v>2009</v>
      </c>
      <c r="K3" s="1">
        <v>2010</v>
      </c>
      <c r="L3" s="1">
        <v>2011</v>
      </c>
      <c r="M3" s="1">
        <v>2012</v>
      </c>
      <c r="N3" s="1">
        <v>2013</v>
      </c>
      <c r="O3" s="1">
        <v>2014</v>
      </c>
      <c r="P3" s="1">
        <v>2015</v>
      </c>
      <c r="Q3" s="1">
        <v>2016</v>
      </c>
      <c r="R3" s="1">
        <v>2017</v>
      </c>
      <c r="S3" s="1">
        <v>2018</v>
      </c>
      <c r="T3" s="28">
        <v>2019</v>
      </c>
      <c r="U3" s="28">
        <v>2020</v>
      </c>
      <c r="V3" s="28">
        <v>2021</v>
      </c>
      <c r="W3" s="28">
        <v>2022</v>
      </c>
      <c r="X3" s="28">
        <v>2023</v>
      </c>
      <c r="Y3" s="1"/>
    </row>
    <row r="4" spans="1:26" ht="13.15" customHeight="1">
      <c r="A4" s="19" t="s">
        <v>88</v>
      </c>
      <c r="B4" s="22">
        <v>163409</v>
      </c>
      <c r="C4" s="22">
        <v>165659</v>
      </c>
      <c r="D4" s="22">
        <v>167528</v>
      </c>
      <c r="E4" s="22">
        <v>169765</v>
      </c>
      <c r="F4" s="22">
        <v>171586</v>
      </c>
      <c r="G4" s="22">
        <v>172638</v>
      </c>
      <c r="H4" s="22">
        <v>176121</v>
      </c>
      <c r="I4" s="22">
        <v>178399</v>
      </c>
      <c r="J4" s="22">
        <v>181388</v>
      </c>
      <c r="K4" s="22">
        <v>183212</v>
      </c>
      <c r="L4" s="22">
        <v>186099</v>
      </c>
      <c r="M4" s="22">
        <v>188884</v>
      </c>
      <c r="N4" s="22">
        <v>191389</v>
      </c>
      <c r="O4" s="22">
        <v>192271</v>
      </c>
      <c r="P4" s="22">
        <v>195770</v>
      </c>
      <c r="Q4" s="22">
        <v>196468</v>
      </c>
      <c r="R4" s="22">
        <v>198517</v>
      </c>
      <c r="S4" s="22">
        <v>199486</v>
      </c>
      <c r="T4" s="22">
        <v>200419</v>
      </c>
      <c r="U4" s="22">
        <v>201117</v>
      </c>
      <c r="V4" s="22">
        <v>201927</v>
      </c>
      <c r="W4" s="22">
        <v>202536</v>
      </c>
      <c r="X4" s="22">
        <v>202304</v>
      </c>
      <c r="Y4" s="2"/>
      <c r="Z4" s="1" t="s">
        <v>88</v>
      </c>
    </row>
    <row r="5" spans="1:26" ht="13.15" customHeight="1">
      <c r="A5" s="20"/>
      <c r="B5" s="17"/>
      <c r="C5" s="17"/>
      <c r="D5" s="17"/>
      <c r="E5" s="17"/>
      <c r="F5" s="17"/>
      <c r="G5" s="17"/>
      <c r="H5" s="17"/>
      <c r="I5" s="17"/>
      <c r="J5" s="17"/>
      <c r="K5" s="17"/>
      <c r="L5" s="17"/>
      <c r="M5" s="17"/>
      <c r="N5" s="17"/>
      <c r="O5" s="17"/>
      <c r="P5" s="2"/>
      <c r="Q5" s="2"/>
      <c r="R5" s="2"/>
      <c r="S5" s="2"/>
      <c r="T5" s="22"/>
      <c r="U5" s="22"/>
      <c r="V5" s="22"/>
      <c r="W5" s="22"/>
      <c r="X5" s="22"/>
    </row>
    <row r="6" spans="1:26" ht="13.9" customHeight="1">
      <c r="A6" s="21" t="s">
        <v>0</v>
      </c>
      <c r="B6" s="22">
        <v>1889</v>
      </c>
      <c r="C6" s="22">
        <v>1866</v>
      </c>
      <c r="D6" s="22">
        <v>1878</v>
      </c>
      <c r="E6" s="22">
        <v>1882</v>
      </c>
      <c r="F6" s="22">
        <v>1867</v>
      </c>
      <c r="G6" s="22">
        <v>1909</v>
      </c>
      <c r="H6" s="22">
        <v>1927</v>
      </c>
      <c r="I6" s="22">
        <v>1947</v>
      </c>
      <c r="J6" s="22">
        <v>1968</v>
      </c>
      <c r="K6" s="22">
        <v>2027</v>
      </c>
      <c r="L6" s="22">
        <v>2046</v>
      </c>
      <c r="M6" s="22">
        <v>2106</v>
      </c>
      <c r="N6" s="22">
        <v>2132</v>
      </c>
      <c r="O6" s="22">
        <v>2124</v>
      </c>
      <c r="P6" s="22">
        <v>2123</v>
      </c>
      <c r="Q6" s="22">
        <v>2103</v>
      </c>
      <c r="R6" s="22">
        <v>1971</v>
      </c>
      <c r="S6" s="22">
        <v>2042</v>
      </c>
      <c r="T6" s="22">
        <v>2009</v>
      </c>
      <c r="U6" s="22">
        <v>2031</v>
      </c>
      <c r="V6" s="22">
        <v>2082</v>
      </c>
      <c r="W6" s="22">
        <v>2094</v>
      </c>
      <c r="X6" s="22">
        <v>2129</v>
      </c>
      <c r="Z6" s="1" t="s">
        <v>0</v>
      </c>
    </row>
    <row r="7" spans="1:26" ht="13.9" customHeight="1">
      <c r="A7" s="21" t="s">
        <v>1</v>
      </c>
      <c r="B7" s="22">
        <v>460</v>
      </c>
      <c r="C7" s="22">
        <v>450</v>
      </c>
      <c r="D7" s="22">
        <v>461</v>
      </c>
      <c r="E7" s="22">
        <v>473</v>
      </c>
      <c r="F7" s="22">
        <v>496</v>
      </c>
      <c r="G7" s="22">
        <v>492</v>
      </c>
      <c r="H7" s="22">
        <v>509</v>
      </c>
      <c r="I7" s="22">
        <v>525</v>
      </c>
      <c r="J7" s="22">
        <v>540</v>
      </c>
      <c r="K7" s="22">
        <v>550</v>
      </c>
      <c r="L7" s="22">
        <v>559</v>
      </c>
      <c r="M7" s="22">
        <v>579</v>
      </c>
      <c r="N7" s="22">
        <v>581</v>
      </c>
      <c r="O7" s="22">
        <v>588</v>
      </c>
      <c r="P7" s="22">
        <v>605</v>
      </c>
      <c r="Q7" s="22">
        <v>565</v>
      </c>
      <c r="R7" s="22">
        <v>588</v>
      </c>
      <c r="S7" s="22">
        <v>601</v>
      </c>
      <c r="T7" s="22">
        <v>589</v>
      </c>
      <c r="U7" s="22">
        <v>585</v>
      </c>
      <c r="V7" s="22">
        <v>588</v>
      </c>
      <c r="W7" s="22">
        <v>589</v>
      </c>
      <c r="X7" s="22">
        <v>583</v>
      </c>
      <c r="Z7" s="1" t="s">
        <v>1</v>
      </c>
    </row>
    <row r="8" spans="1:26">
      <c r="A8" s="21" t="s">
        <v>2</v>
      </c>
      <c r="B8" s="22">
        <v>2349</v>
      </c>
      <c r="C8" s="22">
        <v>2419</v>
      </c>
      <c r="D8" s="22">
        <v>2597</v>
      </c>
      <c r="E8" s="22">
        <v>2730</v>
      </c>
      <c r="F8" s="22">
        <v>2925</v>
      </c>
      <c r="G8" s="22">
        <v>3053</v>
      </c>
      <c r="H8" s="22">
        <v>3144</v>
      </c>
      <c r="I8" s="22">
        <v>3308</v>
      </c>
      <c r="J8" s="22">
        <v>3396</v>
      </c>
      <c r="K8" s="22">
        <v>3441</v>
      </c>
      <c r="L8" s="22">
        <v>3471</v>
      </c>
      <c r="M8" s="22">
        <v>3531</v>
      </c>
      <c r="N8" s="22">
        <v>3613</v>
      </c>
      <c r="O8" s="22">
        <v>3608</v>
      </c>
      <c r="P8" s="22">
        <v>3669</v>
      </c>
      <c r="Q8" s="22">
        <v>3727</v>
      </c>
      <c r="R8" s="22">
        <v>3796</v>
      </c>
      <c r="S8" s="22">
        <v>3903</v>
      </c>
      <c r="T8" s="22">
        <v>4012</v>
      </c>
      <c r="U8" s="22">
        <v>4148</v>
      </c>
      <c r="V8" s="22">
        <v>4220</v>
      </c>
      <c r="W8" s="22">
        <v>4324</v>
      </c>
      <c r="X8" s="22">
        <v>4368</v>
      </c>
      <c r="Z8" s="1" t="s">
        <v>2</v>
      </c>
    </row>
    <row r="9" spans="1:26">
      <c r="A9" s="21" t="s">
        <v>3</v>
      </c>
      <c r="B9" s="22">
        <v>1027</v>
      </c>
      <c r="C9" s="22">
        <v>1032</v>
      </c>
      <c r="D9" s="22">
        <v>1066</v>
      </c>
      <c r="E9" s="22">
        <v>1066</v>
      </c>
      <c r="F9" s="22">
        <v>1088</v>
      </c>
      <c r="G9" s="22">
        <v>1113</v>
      </c>
      <c r="H9" s="22">
        <v>1102</v>
      </c>
      <c r="I9" s="22">
        <v>1121</v>
      </c>
      <c r="J9" s="22">
        <v>1146</v>
      </c>
      <c r="K9" s="22">
        <v>1156</v>
      </c>
      <c r="L9" s="22">
        <v>1171</v>
      </c>
      <c r="M9" s="22">
        <v>1191</v>
      </c>
      <c r="N9" s="22">
        <v>1216</v>
      </c>
      <c r="O9" s="22">
        <v>1211</v>
      </c>
      <c r="P9" s="22">
        <v>1224</v>
      </c>
      <c r="Q9" s="22">
        <v>1232</v>
      </c>
      <c r="R9" s="22">
        <v>1252</v>
      </c>
      <c r="S9" s="22">
        <v>1269</v>
      </c>
      <c r="T9" s="22">
        <v>1262</v>
      </c>
      <c r="U9" s="22">
        <v>1238</v>
      </c>
      <c r="V9" s="22">
        <v>1259</v>
      </c>
      <c r="W9" s="22">
        <v>1281</v>
      </c>
      <c r="X9" s="22">
        <v>1265</v>
      </c>
      <c r="Z9" s="1" t="s">
        <v>3</v>
      </c>
    </row>
    <row r="10" spans="1:26">
      <c r="A10" s="21" t="s">
        <v>4</v>
      </c>
      <c r="B10" s="22">
        <v>22682</v>
      </c>
      <c r="C10" s="22">
        <v>25368</v>
      </c>
      <c r="D10" s="22">
        <v>25657</v>
      </c>
      <c r="E10" s="22">
        <v>26361</v>
      </c>
      <c r="F10" s="22">
        <v>26705</v>
      </c>
      <c r="G10" s="22">
        <v>26410</v>
      </c>
      <c r="H10" s="22">
        <v>27528</v>
      </c>
      <c r="I10" s="22">
        <v>28002</v>
      </c>
      <c r="J10" s="22">
        <v>28575</v>
      </c>
      <c r="K10" s="22">
        <v>28721</v>
      </c>
      <c r="L10" s="22">
        <v>28733</v>
      </c>
      <c r="M10" s="22">
        <v>29164</v>
      </c>
      <c r="N10" s="22">
        <v>29475</v>
      </c>
      <c r="O10" s="22">
        <v>29559</v>
      </c>
      <c r="P10" s="22">
        <v>30120</v>
      </c>
      <c r="Q10" s="22">
        <v>30201</v>
      </c>
      <c r="R10" s="22">
        <v>30638</v>
      </c>
      <c r="S10" s="22">
        <v>30772</v>
      </c>
      <c r="T10" s="22">
        <v>30773</v>
      </c>
      <c r="U10" s="22">
        <v>31059</v>
      </c>
      <c r="V10" s="22">
        <v>30968</v>
      </c>
      <c r="W10" s="22">
        <v>30727</v>
      </c>
      <c r="X10" s="22">
        <v>30280</v>
      </c>
      <c r="Z10" s="1" t="s">
        <v>4</v>
      </c>
    </row>
    <row r="11" spans="1:26">
      <c r="A11" s="21" t="s">
        <v>5</v>
      </c>
      <c r="B11" s="22">
        <v>2838</v>
      </c>
      <c r="C11" s="22">
        <v>2833</v>
      </c>
      <c r="D11" s="22">
        <v>2914</v>
      </c>
      <c r="E11" s="22">
        <v>2937</v>
      </c>
      <c r="F11" s="22">
        <v>2999</v>
      </c>
      <c r="G11" s="22">
        <v>3103</v>
      </c>
      <c r="H11" s="22">
        <v>3195</v>
      </c>
      <c r="I11" s="22">
        <v>3225</v>
      </c>
      <c r="J11" s="22">
        <v>3319</v>
      </c>
      <c r="K11" s="22">
        <v>3414</v>
      </c>
      <c r="L11" s="22">
        <v>3489</v>
      </c>
      <c r="M11" s="22">
        <v>3568</v>
      </c>
      <c r="N11" s="22">
        <v>3631</v>
      </c>
      <c r="O11" s="22">
        <v>3684</v>
      </c>
      <c r="P11" s="22">
        <v>3815</v>
      </c>
      <c r="Q11" s="22">
        <v>3859</v>
      </c>
      <c r="R11" s="22">
        <v>3954</v>
      </c>
      <c r="S11" s="22">
        <v>3992</v>
      </c>
      <c r="T11" s="22">
        <v>3960</v>
      </c>
      <c r="U11" s="22">
        <v>3948</v>
      </c>
      <c r="V11" s="22">
        <v>3964</v>
      </c>
      <c r="W11" s="22">
        <v>3990</v>
      </c>
      <c r="X11" s="22">
        <v>4072</v>
      </c>
      <c r="Z11" s="1" t="s">
        <v>5</v>
      </c>
    </row>
    <row r="12" spans="1:26">
      <c r="A12" s="21" t="s">
        <v>6</v>
      </c>
      <c r="B12" s="22">
        <v>2598</v>
      </c>
      <c r="C12" s="22">
        <v>2572</v>
      </c>
      <c r="D12" s="22">
        <v>2592</v>
      </c>
      <c r="E12" s="22">
        <v>2593</v>
      </c>
      <c r="F12" s="22">
        <v>2562</v>
      </c>
      <c r="G12" s="22">
        <v>2574</v>
      </c>
      <c r="H12" s="22">
        <v>2552</v>
      </c>
      <c r="I12" s="22">
        <v>2574</v>
      </c>
      <c r="J12" s="22">
        <v>2570</v>
      </c>
      <c r="K12" s="22">
        <v>2624</v>
      </c>
      <c r="L12" s="22">
        <v>2712</v>
      </c>
      <c r="M12" s="22">
        <v>2693</v>
      </c>
      <c r="N12" s="22">
        <v>2768</v>
      </c>
      <c r="O12" s="22">
        <v>2722</v>
      </c>
      <c r="P12" s="22">
        <v>2767</v>
      </c>
      <c r="Q12" s="22">
        <v>2733</v>
      </c>
      <c r="R12" s="22">
        <v>2669</v>
      </c>
      <c r="S12" s="22">
        <v>2619</v>
      </c>
      <c r="T12" s="22">
        <v>2590</v>
      </c>
      <c r="U12" s="22">
        <v>2540</v>
      </c>
      <c r="V12" s="22">
        <v>2614</v>
      </c>
      <c r="W12" s="22">
        <v>2595</v>
      </c>
      <c r="X12" s="22">
        <v>2537</v>
      </c>
      <c r="Z12" s="1" t="s">
        <v>6</v>
      </c>
    </row>
    <row r="13" spans="1:26">
      <c r="A13" s="21" t="s">
        <v>7</v>
      </c>
      <c r="B13" s="22">
        <v>346</v>
      </c>
      <c r="C13" s="22">
        <v>354</v>
      </c>
      <c r="D13" s="22">
        <v>371</v>
      </c>
      <c r="E13" s="22">
        <v>367</v>
      </c>
      <c r="F13" s="22">
        <v>371</v>
      </c>
      <c r="G13" s="22">
        <v>381</v>
      </c>
      <c r="H13" s="22">
        <v>381</v>
      </c>
      <c r="I13" s="22">
        <v>388</v>
      </c>
      <c r="J13" s="22">
        <v>398</v>
      </c>
      <c r="K13" s="22">
        <v>406</v>
      </c>
      <c r="L13" s="22">
        <v>410</v>
      </c>
      <c r="M13" s="22">
        <v>421</v>
      </c>
      <c r="N13" s="22">
        <v>426</v>
      </c>
      <c r="O13" s="22">
        <v>432</v>
      </c>
      <c r="P13" s="22">
        <v>430</v>
      </c>
      <c r="Q13" s="22">
        <v>421</v>
      </c>
      <c r="R13" s="22">
        <v>424</v>
      </c>
      <c r="S13" s="22">
        <v>419</v>
      </c>
      <c r="T13" s="22">
        <v>428</v>
      </c>
      <c r="U13" s="22">
        <v>437</v>
      </c>
      <c r="V13" s="22">
        <v>454</v>
      </c>
      <c r="W13" s="22">
        <v>463</v>
      </c>
      <c r="X13" s="22">
        <v>466</v>
      </c>
      <c r="Z13" s="1" t="s">
        <v>7</v>
      </c>
    </row>
    <row r="14" spans="1:26">
      <c r="A14" s="21" t="s">
        <v>8</v>
      </c>
      <c r="B14" s="22">
        <v>657</v>
      </c>
      <c r="C14" s="22">
        <v>633</v>
      </c>
      <c r="D14" s="22">
        <v>603</v>
      </c>
      <c r="E14" s="22">
        <v>596</v>
      </c>
      <c r="F14" s="22">
        <v>577</v>
      </c>
      <c r="G14" s="22">
        <v>606</v>
      </c>
      <c r="H14" s="22">
        <v>608</v>
      </c>
      <c r="I14" s="22">
        <v>616</v>
      </c>
      <c r="J14" s="22">
        <v>617</v>
      </c>
      <c r="K14" s="22">
        <v>606</v>
      </c>
      <c r="L14" s="22">
        <v>640</v>
      </c>
      <c r="M14" s="22">
        <v>655</v>
      </c>
      <c r="N14" s="22">
        <v>667</v>
      </c>
      <c r="O14" s="22">
        <v>667</v>
      </c>
      <c r="P14" s="22">
        <v>684</v>
      </c>
      <c r="Q14" s="22">
        <v>700</v>
      </c>
      <c r="R14" s="22">
        <v>721</v>
      </c>
      <c r="S14" s="22">
        <v>722</v>
      </c>
      <c r="T14" s="22">
        <v>734</v>
      </c>
      <c r="U14" s="22">
        <v>741</v>
      </c>
      <c r="V14" s="22">
        <v>737</v>
      </c>
      <c r="W14" s="22">
        <v>750</v>
      </c>
      <c r="X14" s="22">
        <v>743</v>
      </c>
      <c r="Z14" s="1" t="s">
        <v>8</v>
      </c>
    </row>
    <row r="15" spans="1:26">
      <c r="A15" s="21" t="s">
        <v>9</v>
      </c>
      <c r="B15" s="22">
        <v>8055</v>
      </c>
      <c r="C15" s="22">
        <v>8079</v>
      </c>
      <c r="D15" s="22">
        <v>8464</v>
      </c>
      <c r="E15" s="22">
        <v>8535</v>
      </c>
      <c r="F15" s="22">
        <v>8678</v>
      </c>
      <c r="G15" s="22">
        <v>8704</v>
      </c>
      <c r="H15" s="22">
        <v>9016</v>
      </c>
      <c r="I15" s="22">
        <v>9098</v>
      </c>
      <c r="J15" s="22">
        <v>9270</v>
      </c>
      <c r="K15" s="22">
        <v>9428</v>
      </c>
      <c r="L15" s="22">
        <v>9504</v>
      </c>
      <c r="M15" s="22">
        <v>9676</v>
      </c>
      <c r="N15" s="22">
        <v>9837</v>
      </c>
      <c r="O15" s="22">
        <v>10103</v>
      </c>
      <c r="P15" s="22">
        <v>10450</v>
      </c>
      <c r="Q15" s="22">
        <v>10738</v>
      </c>
      <c r="R15" s="22">
        <v>10816</v>
      </c>
      <c r="S15" s="22">
        <v>10913</v>
      </c>
      <c r="T15" s="22">
        <v>11143</v>
      </c>
      <c r="U15" s="22">
        <v>11296</v>
      </c>
      <c r="V15" s="22">
        <v>11668</v>
      </c>
      <c r="W15" s="22">
        <v>12003</v>
      </c>
      <c r="X15" s="22">
        <v>12350</v>
      </c>
      <c r="Z15" s="1" t="s">
        <v>9</v>
      </c>
    </row>
    <row r="16" spans="1:26">
      <c r="A16" s="21" t="s">
        <v>10</v>
      </c>
      <c r="B16" s="22">
        <v>3579</v>
      </c>
      <c r="C16" s="22">
        <v>3591</v>
      </c>
      <c r="D16" s="22">
        <v>3810</v>
      </c>
      <c r="E16" s="22">
        <v>3861</v>
      </c>
      <c r="F16" s="22">
        <v>3998</v>
      </c>
      <c r="G16" s="22">
        <v>4111</v>
      </c>
      <c r="H16" s="22">
        <v>4225</v>
      </c>
      <c r="I16" s="22">
        <v>4320</v>
      </c>
      <c r="J16" s="22">
        <v>4380</v>
      </c>
      <c r="K16" s="22">
        <v>4477</v>
      </c>
      <c r="L16" s="22">
        <v>4572</v>
      </c>
      <c r="M16" s="22">
        <v>4627</v>
      </c>
      <c r="N16" s="22">
        <v>4699</v>
      </c>
      <c r="O16" s="22">
        <v>4722</v>
      </c>
      <c r="P16" s="22">
        <v>4826</v>
      </c>
      <c r="Q16" s="22">
        <v>4838</v>
      </c>
      <c r="R16" s="22">
        <v>4921</v>
      </c>
      <c r="S16" s="22">
        <v>4921</v>
      </c>
      <c r="T16" s="22">
        <v>4972</v>
      </c>
      <c r="U16" s="22">
        <v>4919</v>
      </c>
      <c r="V16" s="22">
        <v>5107</v>
      </c>
      <c r="W16" s="22">
        <v>5142</v>
      </c>
      <c r="X16" s="22">
        <v>5196</v>
      </c>
      <c r="Z16" s="1" t="s">
        <v>10</v>
      </c>
    </row>
    <row r="17" spans="1:26">
      <c r="A17" s="21" t="s">
        <v>11</v>
      </c>
      <c r="B17" s="22">
        <v>1013</v>
      </c>
      <c r="C17" s="22">
        <v>978</v>
      </c>
      <c r="D17" s="22">
        <v>994</v>
      </c>
      <c r="E17" s="22">
        <v>991</v>
      </c>
      <c r="F17" s="22">
        <v>1011</v>
      </c>
      <c r="G17" s="22">
        <v>1012</v>
      </c>
      <c r="H17" s="22">
        <v>1034</v>
      </c>
      <c r="I17" s="22">
        <v>1037</v>
      </c>
      <c r="J17" s="22">
        <v>1048</v>
      </c>
      <c r="K17" s="22">
        <v>1056</v>
      </c>
      <c r="L17" s="22">
        <v>1060</v>
      </c>
      <c r="M17" s="22">
        <v>1053</v>
      </c>
      <c r="N17" s="22">
        <v>1064</v>
      </c>
      <c r="O17" s="22">
        <v>1067</v>
      </c>
      <c r="P17" s="22">
        <v>1086</v>
      </c>
      <c r="Q17" s="22">
        <v>1100</v>
      </c>
      <c r="R17" s="22">
        <v>1082</v>
      </c>
      <c r="S17" s="22">
        <v>1079</v>
      </c>
      <c r="T17" s="22">
        <v>1109</v>
      </c>
      <c r="U17" s="22">
        <v>1112</v>
      </c>
      <c r="V17" s="22">
        <v>1098</v>
      </c>
      <c r="W17" s="22">
        <v>1134</v>
      </c>
      <c r="X17" s="22">
        <v>1110</v>
      </c>
      <c r="Z17" s="1" t="s">
        <v>11</v>
      </c>
    </row>
    <row r="18" spans="1:26">
      <c r="A18" s="21" t="s">
        <v>12</v>
      </c>
      <c r="B18" s="22">
        <v>666</v>
      </c>
      <c r="C18" s="22">
        <v>679</v>
      </c>
      <c r="D18" s="22">
        <v>757</v>
      </c>
      <c r="E18" s="22">
        <v>785</v>
      </c>
      <c r="F18" s="22">
        <v>815</v>
      </c>
      <c r="G18" s="22">
        <v>861</v>
      </c>
      <c r="H18" s="22">
        <v>878</v>
      </c>
      <c r="I18" s="22">
        <v>913</v>
      </c>
      <c r="J18" s="22">
        <v>923</v>
      </c>
      <c r="K18" s="22">
        <v>928</v>
      </c>
      <c r="L18" s="22">
        <v>931</v>
      </c>
      <c r="M18" s="22">
        <v>911</v>
      </c>
      <c r="N18" s="22">
        <v>928</v>
      </c>
      <c r="O18" s="22">
        <v>903</v>
      </c>
      <c r="P18" s="22">
        <v>924</v>
      </c>
      <c r="Q18" s="22">
        <v>921</v>
      </c>
      <c r="R18" s="22">
        <v>932</v>
      </c>
      <c r="S18" s="22">
        <v>935</v>
      </c>
      <c r="T18" s="22">
        <v>969</v>
      </c>
      <c r="U18" s="22">
        <v>987</v>
      </c>
      <c r="V18" s="22">
        <v>1023</v>
      </c>
      <c r="W18" s="22">
        <v>1041</v>
      </c>
      <c r="X18" s="22">
        <v>1058</v>
      </c>
      <c r="Z18" s="1" t="s">
        <v>12</v>
      </c>
    </row>
    <row r="19" spans="1:26">
      <c r="A19" s="21" t="s">
        <v>13</v>
      </c>
      <c r="B19" s="22">
        <v>8208</v>
      </c>
      <c r="C19" s="22">
        <v>7918</v>
      </c>
      <c r="D19" s="22">
        <v>7929</v>
      </c>
      <c r="E19" s="22">
        <v>7907</v>
      </c>
      <c r="F19" s="22">
        <v>7954</v>
      </c>
      <c r="G19" s="22">
        <v>8013</v>
      </c>
      <c r="H19" s="22">
        <v>8000</v>
      </c>
      <c r="I19" s="22">
        <v>8109</v>
      </c>
      <c r="J19" s="22">
        <v>8267</v>
      </c>
      <c r="K19" s="22">
        <v>8224</v>
      </c>
      <c r="L19" s="22">
        <v>8436</v>
      </c>
      <c r="M19" s="22">
        <v>8506</v>
      </c>
      <c r="N19" s="22">
        <v>8638</v>
      </c>
      <c r="O19" s="22">
        <v>8582</v>
      </c>
      <c r="P19" s="22">
        <v>8732</v>
      </c>
      <c r="Q19" s="22">
        <v>8637</v>
      </c>
      <c r="R19" s="22">
        <v>8730</v>
      </c>
      <c r="S19" s="22">
        <v>8577</v>
      </c>
      <c r="T19" s="22">
        <v>8564</v>
      </c>
      <c r="U19" s="22">
        <v>8657</v>
      </c>
      <c r="V19" s="22">
        <v>8674</v>
      </c>
      <c r="W19" s="22">
        <v>8652</v>
      </c>
      <c r="X19" s="22">
        <v>8536</v>
      </c>
      <c r="Z19" s="1" t="s">
        <v>13</v>
      </c>
    </row>
    <row r="20" spans="1:26">
      <c r="A20" s="21" t="s">
        <v>14</v>
      </c>
      <c r="B20" s="22">
        <v>2877</v>
      </c>
      <c r="C20" s="22">
        <v>2849</v>
      </c>
      <c r="D20" s="22">
        <v>2859</v>
      </c>
      <c r="E20" s="22">
        <v>2812</v>
      </c>
      <c r="F20" s="22">
        <v>2841</v>
      </c>
      <c r="G20" s="22">
        <v>2846</v>
      </c>
      <c r="H20" s="22">
        <v>2931</v>
      </c>
      <c r="I20" s="22">
        <v>2943</v>
      </c>
      <c r="J20" s="22">
        <v>3000</v>
      </c>
      <c r="K20" s="22">
        <v>3015</v>
      </c>
      <c r="L20" s="22">
        <v>3074</v>
      </c>
      <c r="M20" s="22">
        <v>3077</v>
      </c>
      <c r="N20" s="22">
        <v>3133</v>
      </c>
      <c r="O20" s="22">
        <v>3125</v>
      </c>
      <c r="P20" s="22">
        <v>3183</v>
      </c>
      <c r="Q20" s="22">
        <v>3140</v>
      </c>
      <c r="R20" s="22">
        <v>3181</v>
      </c>
      <c r="S20" s="22">
        <v>3214</v>
      </c>
      <c r="T20" s="22">
        <v>3228</v>
      </c>
      <c r="U20" s="22">
        <v>3243</v>
      </c>
      <c r="V20" s="22">
        <v>3244</v>
      </c>
      <c r="W20" s="22">
        <v>3212</v>
      </c>
      <c r="X20" s="22">
        <v>3265</v>
      </c>
      <c r="Z20" s="1" t="s">
        <v>14</v>
      </c>
    </row>
    <row r="21" spans="1:26">
      <c r="A21" s="21" t="s">
        <v>15</v>
      </c>
      <c r="B21" s="22">
        <v>1520</v>
      </c>
      <c r="C21" s="22">
        <v>1509</v>
      </c>
      <c r="D21" s="22">
        <v>1479</v>
      </c>
      <c r="E21" s="22">
        <v>1478</v>
      </c>
      <c r="F21" s="22">
        <v>1525</v>
      </c>
      <c r="G21" s="22">
        <v>1534</v>
      </c>
      <c r="H21" s="22">
        <v>1533</v>
      </c>
      <c r="I21" s="22">
        <v>1546</v>
      </c>
      <c r="J21" s="22">
        <v>1559</v>
      </c>
      <c r="K21" s="22">
        <v>1593</v>
      </c>
      <c r="L21" s="22">
        <v>1602</v>
      </c>
      <c r="M21" s="22">
        <v>1604</v>
      </c>
      <c r="N21" s="22">
        <v>1600</v>
      </c>
      <c r="O21" s="22">
        <v>1607</v>
      </c>
      <c r="P21" s="22">
        <v>1641</v>
      </c>
      <c r="Q21" s="22">
        <v>1622</v>
      </c>
      <c r="R21" s="22">
        <v>1700</v>
      </c>
      <c r="S21" s="22">
        <v>1707</v>
      </c>
      <c r="T21" s="22">
        <v>1704</v>
      </c>
      <c r="U21" s="22">
        <v>1682</v>
      </c>
      <c r="V21" s="22">
        <v>1677</v>
      </c>
      <c r="W21" s="22">
        <v>1640</v>
      </c>
      <c r="X21" s="22">
        <v>1625</v>
      </c>
      <c r="Z21" s="1" t="s">
        <v>15</v>
      </c>
    </row>
    <row r="22" spans="1:26">
      <c r="A22" s="21" t="s">
        <v>16</v>
      </c>
      <c r="B22" s="22">
        <v>1295</v>
      </c>
      <c r="C22" s="22">
        <v>1294</v>
      </c>
      <c r="D22" s="22">
        <v>1222</v>
      </c>
      <c r="E22" s="22">
        <v>1316</v>
      </c>
      <c r="F22" s="22">
        <v>1321</v>
      </c>
      <c r="G22" s="22">
        <v>1330</v>
      </c>
      <c r="H22" s="22">
        <v>1348</v>
      </c>
      <c r="I22" s="22">
        <v>1356</v>
      </c>
      <c r="J22" s="22">
        <v>1386</v>
      </c>
      <c r="K22" s="22">
        <v>1410</v>
      </c>
      <c r="L22" s="22">
        <v>1433</v>
      </c>
      <c r="M22" s="22">
        <v>1433</v>
      </c>
      <c r="N22" s="22">
        <v>1446</v>
      </c>
      <c r="O22" s="22">
        <v>1461</v>
      </c>
      <c r="P22" s="22">
        <v>1472</v>
      </c>
      <c r="Q22" s="22">
        <v>1446</v>
      </c>
      <c r="R22" s="22">
        <v>1448</v>
      </c>
      <c r="S22" s="22">
        <v>1460</v>
      </c>
      <c r="T22" s="22">
        <v>1476</v>
      </c>
      <c r="U22" s="22">
        <v>1484</v>
      </c>
      <c r="V22" s="22">
        <v>1466</v>
      </c>
      <c r="W22" s="22">
        <v>1485</v>
      </c>
      <c r="X22" s="22">
        <v>1483</v>
      </c>
      <c r="Z22" s="1" t="s">
        <v>16</v>
      </c>
    </row>
    <row r="23" spans="1:26">
      <c r="A23" s="21" t="s">
        <v>17</v>
      </c>
      <c r="B23" s="22">
        <v>2323</v>
      </c>
      <c r="C23" s="22">
        <v>2335</v>
      </c>
      <c r="D23" s="22">
        <v>2301</v>
      </c>
      <c r="E23" s="22">
        <v>2275</v>
      </c>
      <c r="F23" s="22">
        <v>2320</v>
      </c>
      <c r="G23" s="22">
        <v>2304</v>
      </c>
      <c r="H23" s="22">
        <v>2361</v>
      </c>
      <c r="I23" s="22">
        <v>2345</v>
      </c>
      <c r="J23" s="22">
        <v>2417</v>
      </c>
      <c r="K23" s="22">
        <v>2426</v>
      </c>
      <c r="L23" s="22">
        <v>2468</v>
      </c>
      <c r="M23" s="22">
        <v>2432</v>
      </c>
      <c r="N23" s="22">
        <v>2490</v>
      </c>
      <c r="O23" s="22">
        <v>2474</v>
      </c>
      <c r="P23" s="22">
        <v>2464</v>
      </c>
      <c r="Q23" s="22">
        <v>2443</v>
      </c>
      <c r="R23" s="22">
        <v>2484</v>
      </c>
      <c r="S23" s="22">
        <v>2471</v>
      </c>
      <c r="T23" s="22">
        <v>2548</v>
      </c>
      <c r="U23" s="22">
        <v>2459</v>
      </c>
      <c r="V23" s="22">
        <v>2488</v>
      </c>
      <c r="W23" s="22">
        <v>2449</v>
      </c>
      <c r="X23" s="22">
        <v>2492</v>
      </c>
      <c r="Z23" s="1" t="s">
        <v>17</v>
      </c>
    </row>
    <row r="24" spans="1:26">
      <c r="A24" s="21" t="s">
        <v>18</v>
      </c>
      <c r="B24" s="22">
        <v>2061</v>
      </c>
      <c r="C24" s="22">
        <v>2090</v>
      </c>
      <c r="D24" s="22">
        <v>2045</v>
      </c>
      <c r="E24" s="22">
        <v>2084</v>
      </c>
      <c r="F24" s="22">
        <v>2063</v>
      </c>
      <c r="G24" s="22">
        <v>2044</v>
      </c>
      <c r="H24" s="22">
        <v>2054</v>
      </c>
      <c r="I24" s="22">
        <v>2066</v>
      </c>
      <c r="J24" s="22">
        <v>2117</v>
      </c>
      <c r="K24" s="22">
        <v>2174</v>
      </c>
      <c r="L24" s="22">
        <v>2211</v>
      </c>
      <c r="M24" s="22">
        <v>2257</v>
      </c>
      <c r="N24" s="22">
        <v>2238</v>
      </c>
      <c r="O24" s="22">
        <v>2206</v>
      </c>
      <c r="P24" s="22">
        <v>2272</v>
      </c>
      <c r="Q24" s="22">
        <v>2267</v>
      </c>
      <c r="R24" s="22">
        <v>2274</v>
      </c>
      <c r="S24" s="22">
        <v>2228</v>
      </c>
      <c r="T24" s="22">
        <v>2265</v>
      </c>
      <c r="U24" s="22">
        <v>2232</v>
      </c>
      <c r="V24" s="22">
        <v>2219</v>
      </c>
      <c r="W24" s="22">
        <v>2196</v>
      </c>
      <c r="X24" s="22">
        <v>2188</v>
      </c>
      <c r="Z24" s="1" t="s">
        <v>18</v>
      </c>
    </row>
    <row r="25" spans="1:26">
      <c r="A25" s="21" t="s">
        <v>19</v>
      </c>
      <c r="B25" s="22">
        <v>597</v>
      </c>
      <c r="C25" s="22">
        <v>604</v>
      </c>
      <c r="D25" s="22">
        <v>618</v>
      </c>
      <c r="E25" s="22">
        <v>625</v>
      </c>
      <c r="F25" s="22">
        <v>634</v>
      </c>
      <c r="G25" s="22">
        <v>639</v>
      </c>
      <c r="H25" s="22">
        <v>649</v>
      </c>
      <c r="I25" s="22">
        <v>648</v>
      </c>
      <c r="J25" s="22">
        <v>646</v>
      </c>
      <c r="K25" s="22">
        <v>647</v>
      </c>
      <c r="L25" s="22">
        <v>655</v>
      </c>
      <c r="M25" s="22">
        <v>663</v>
      </c>
      <c r="N25" s="22">
        <v>695</v>
      </c>
      <c r="O25" s="22">
        <v>677</v>
      </c>
      <c r="P25" s="22">
        <v>683</v>
      </c>
      <c r="Q25" s="22">
        <v>674</v>
      </c>
      <c r="R25" s="22">
        <v>701</v>
      </c>
      <c r="S25" s="22">
        <v>712</v>
      </c>
      <c r="T25" s="22">
        <v>737</v>
      </c>
      <c r="U25" s="22">
        <v>740</v>
      </c>
      <c r="V25" s="22">
        <v>752</v>
      </c>
      <c r="W25" s="22">
        <v>775</v>
      </c>
      <c r="X25" s="22">
        <v>761</v>
      </c>
      <c r="Z25" s="1" t="s">
        <v>19</v>
      </c>
    </row>
    <row r="26" spans="1:26">
      <c r="A26" s="21" t="s">
        <v>20</v>
      </c>
      <c r="B26" s="22">
        <v>3930</v>
      </c>
      <c r="C26" s="22">
        <v>3936</v>
      </c>
      <c r="D26" s="22">
        <v>3907</v>
      </c>
      <c r="E26" s="22">
        <v>3946</v>
      </c>
      <c r="F26" s="22">
        <v>3916</v>
      </c>
      <c r="G26" s="22">
        <v>3948</v>
      </c>
      <c r="H26" s="22">
        <v>3976</v>
      </c>
      <c r="I26" s="22">
        <v>3987</v>
      </c>
      <c r="J26" s="22">
        <v>4022</v>
      </c>
      <c r="K26" s="22">
        <v>3987</v>
      </c>
      <c r="L26" s="22">
        <v>4102</v>
      </c>
      <c r="M26" s="22">
        <v>4198</v>
      </c>
      <c r="N26" s="22">
        <v>4223</v>
      </c>
      <c r="O26" s="22">
        <v>4247</v>
      </c>
      <c r="P26" s="22">
        <v>4352</v>
      </c>
      <c r="Q26" s="22">
        <v>4231</v>
      </c>
      <c r="R26" s="22">
        <v>4261</v>
      </c>
      <c r="S26" s="22">
        <v>4268</v>
      </c>
      <c r="T26" s="22">
        <v>4266</v>
      </c>
      <c r="U26" s="22">
        <v>4297</v>
      </c>
      <c r="V26" s="22">
        <v>4243</v>
      </c>
      <c r="W26" s="22">
        <v>4270</v>
      </c>
      <c r="X26" s="22">
        <v>4197</v>
      </c>
      <c r="Z26" s="1" t="s">
        <v>20</v>
      </c>
    </row>
    <row r="27" spans="1:26">
      <c r="A27" s="21" t="s">
        <v>21</v>
      </c>
      <c r="B27" s="22">
        <v>5027</v>
      </c>
      <c r="C27" s="22">
        <v>5004</v>
      </c>
      <c r="D27" s="22">
        <v>4901</v>
      </c>
      <c r="E27" s="22">
        <v>4936</v>
      </c>
      <c r="F27" s="22">
        <v>4928</v>
      </c>
      <c r="G27" s="22">
        <v>4812</v>
      </c>
      <c r="H27" s="22">
        <v>4913</v>
      </c>
      <c r="I27" s="22">
        <v>4966</v>
      </c>
      <c r="J27" s="22">
        <v>5095</v>
      </c>
      <c r="K27" s="22">
        <v>5118</v>
      </c>
      <c r="L27" s="22">
        <v>5185</v>
      </c>
      <c r="M27" s="22">
        <v>5196</v>
      </c>
      <c r="N27" s="22">
        <v>5193</v>
      </c>
      <c r="O27" s="22">
        <v>5272</v>
      </c>
      <c r="P27" s="22">
        <v>5309</v>
      </c>
      <c r="Q27" s="22">
        <v>5514</v>
      </c>
      <c r="R27" s="22">
        <v>5670</v>
      </c>
      <c r="S27" s="22">
        <v>5711</v>
      </c>
      <c r="T27" s="22">
        <v>5747</v>
      </c>
      <c r="U27" s="22">
        <v>5806</v>
      </c>
      <c r="V27" s="22">
        <v>5727</v>
      </c>
      <c r="W27" s="22">
        <v>5686</v>
      </c>
      <c r="X27" s="22">
        <v>5617</v>
      </c>
      <c r="Z27" s="1" t="s">
        <v>21</v>
      </c>
    </row>
    <row r="28" spans="1:26">
      <c r="A28" s="21" t="s">
        <v>22</v>
      </c>
      <c r="B28" s="22">
        <v>5823</v>
      </c>
      <c r="C28" s="22">
        <v>5856</v>
      </c>
      <c r="D28" s="22">
        <v>5932</v>
      </c>
      <c r="E28" s="22">
        <v>5959</v>
      </c>
      <c r="F28" s="22">
        <v>5999</v>
      </c>
      <c r="G28" s="22">
        <v>5937</v>
      </c>
      <c r="H28" s="22">
        <v>5926</v>
      </c>
      <c r="I28" s="22">
        <v>5948</v>
      </c>
      <c r="J28" s="22">
        <v>5937</v>
      </c>
      <c r="K28" s="22">
        <v>5889</v>
      </c>
      <c r="L28" s="22">
        <v>5974</v>
      </c>
      <c r="M28" s="22">
        <v>6030</v>
      </c>
      <c r="N28" s="22">
        <v>6075</v>
      </c>
      <c r="O28" s="22">
        <v>6005</v>
      </c>
      <c r="P28" s="22">
        <v>6020</v>
      </c>
      <c r="Q28" s="22">
        <v>6065</v>
      </c>
      <c r="R28" s="22">
        <v>6093</v>
      </c>
      <c r="S28" s="22">
        <v>6058</v>
      </c>
      <c r="T28" s="22">
        <v>5883</v>
      </c>
      <c r="U28" s="22">
        <v>5888</v>
      </c>
      <c r="V28" s="22">
        <v>5838</v>
      </c>
      <c r="W28" s="22">
        <v>5755</v>
      </c>
      <c r="X28" s="22">
        <v>5776</v>
      </c>
      <c r="Z28" s="1" t="s">
        <v>22</v>
      </c>
    </row>
    <row r="29" spans="1:26">
      <c r="A29" s="21" t="s">
        <v>23</v>
      </c>
      <c r="B29" s="22">
        <v>2885</v>
      </c>
      <c r="C29" s="22">
        <v>2904</v>
      </c>
      <c r="D29" s="22">
        <v>2959</v>
      </c>
      <c r="E29" s="22">
        <v>3022</v>
      </c>
      <c r="F29" s="22">
        <v>3043</v>
      </c>
      <c r="G29" s="22">
        <v>3116</v>
      </c>
      <c r="H29" s="22">
        <v>3129</v>
      </c>
      <c r="I29" s="22">
        <v>3136</v>
      </c>
      <c r="J29" s="22">
        <v>3148</v>
      </c>
      <c r="K29" s="22">
        <v>3171</v>
      </c>
      <c r="L29" s="22">
        <v>3216</v>
      </c>
      <c r="M29" s="22">
        <v>3279</v>
      </c>
      <c r="N29" s="22">
        <v>3301</v>
      </c>
      <c r="O29" s="22">
        <v>3321</v>
      </c>
      <c r="P29" s="22">
        <v>3330</v>
      </c>
      <c r="Q29" s="22">
        <v>3295</v>
      </c>
      <c r="R29" s="22">
        <v>3264</v>
      </c>
      <c r="S29" s="22">
        <v>3285</v>
      </c>
      <c r="T29" s="22">
        <v>3315</v>
      </c>
      <c r="U29" s="22">
        <v>3342</v>
      </c>
      <c r="V29" s="22">
        <v>3339</v>
      </c>
      <c r="W29" s="22">
        <v>3363</v>
      </c>
      <c r="X29" s="22">
        <v>3352</v>
      </c>
      <c r="Z29" s="1" t="s">
        <v>23</v>
      </c>
    </row>
    <row r="30" spans="1:26">
      <c r="A30" s="21" t="s">
        <v>24</v>
      </c>
      <c r="B30" s="22">
        <v>1135</v>
      </c>
      <c r="C30" s="22">
        <v>1139</v>
      </c>
      <c r="D30" s="22">
        <v>1144</v>
      </c>
      <c r="E30" s="22">
        <v>1142</v>
      </c>
      <c r="F30" s="22">
        <v>1143</v>
      </c>
      <c r="G30" s="22">
        <v>1144</v>
      </c>
      <c r="H30" s="22">
        <v>1155</v>
      </c>
      <c r="I30" s="22">
        <v>1175</v>
      </c>
      <c r="J30" s="22">
        <v>1188</v>
      </c>
      <c r="K30" s="22">
        <v>1200</v>
      </c>
      <c r="L30" s="22">
        <v>1212</v>
      </c>
      <c r="M30" s="22">
        <v>1251</v>
      </c>
      <c r="N30" s="22">
        <v>1273</v>
      </c>
      <c r="O30" s="22">
        <v>1268</v>
      </c>
      <c r="P30" s="22">
        <v>1300</v>
      </c>
      <c r="Q30" s="22">
        <v>1279</v>
      </c>
      <c r="R30" s="22">
        <v>1279</v>
      </c>
      <c r="S30" s="22">
        <v>1286</v>
      </c>
      <c r="T30" s="22">
        <v>1277</v>
      </c>
      <c r="U30" s="22">
        <v>1271</v>
      </c>
      <c r="V30" s="22">
        <v>1279</v>
      </c>
      <c r="W30" s="22">
        <v>1289</v>
      </c>
      <c r="X30" s="22">
        <v>1267</v>
      </c>
      <c r="Z30" s="1" t="s">
        <v>24</v>
      </c>
    </row>
    <row r="31" spans="1:26">
      <c r="A31" s="21" t="s">
        <v>25</v>
      </c>
      <c r="B31" s="22">
        <v>2635</v>
      </c>
      <c r="C31" s="22">
        <v>2632</v>
      </c>
      <c r="D31" s="22">
        <v>2588</v>
      </c>
      <c r="E31" s="22">
        <v>2636</v>
      </c>
      <c r="F31" s="22">
        <v>2676</v>
      </c>
      <c r="G31" s="22">
        <v>2684</v>
      </c>
      <c r="H31" s="22">
        <v>2699</v>
      </c>
      <c r="I31" s="22">
        <v>2729</v>
      </c>
      <c r="J31" s="22">
        <v>2786</v>
      </c>
      <c r="K31" s="22">
        <v>2803</v>
      </c>
      <c r="L31" s="22">
        <v>2865</v>
      </c>
      <c r="M31" s="22">
        <v>2918</v>
      </c>
      <c r="N31" s="22">
        <v>2907</v>
      </c>
      <c r="O31" s="22">
        <v>2982</v>
      </c>
      <c r="P31" s="22">
        <v>2968</v>
      </c>
      <c r="Q31" s="22">
        <v>2986</v>
      </c>
      <c r="R31" s="22">
        <v>2966</v>
      </c>
      <c r="S31" s="22">
        <v>3026</v>
      </c>
      <c r="T31" s="22">
        <v>3101</v>
      </c>
      <c r="U31" s="22">
        <v>3140</v>
      </c>
      <c r="V31" s="22">
        <v>3083</v>
      </c>
      <c r="W31" s="22">
        <v>2983</v>
      </c>
      <c r="X31" s="22">
        <v>3035</v>
      </c>
      <c r="Z31" s="1" t="s">
        <v>25</v>
      </c>
    </row>
    <row r="32" spans="1:26">
      <c r="A32" s="21" t="s">
        <v>26</v>
      </c>
      <c r="B32" s="22">
        <v>501</v>
      </c>
      <c r="C32" s="22">
        <v>489</v>
      </c>
      <c r="D32" s="22">
        <v>485</v>
      </c>
      <c r="E32" s="22">
        <v>494</v>
      </c>
      <c r="F32" s="22">
        <v>511</v>
      </c>
      <c r="G32" s="22">
        <v>519</v>
      </c>
      <c r="H32" s="22">
        <v>506</v>
      </c>
      <c r="I32" s="22">
        <v>558</v>
      </c>
      <c r="J32" s="22">
        <v>574</v>
      </c>
      <c r="K32" s="22">
        <v>592</v>
      </c>
      <c r="L32" s="22">
        <v>615</v>
      </c>
      <c r="M32" s="22">
        <v>615</v>
      </c>
      <c r="N32" s="22">
        <v>596</v>
      </c>
      <c r="O32" s="22">
        <v>608</v>
      </c>
      <c r="P32" s="22">
        <v>620</v>
      </c>
      <c r="Q32" s="22">
        <v>628</v>
      </c>
      <c r="R32" s="22">
        <v>642</v>
      </c>
      <c r="S32" s="22">
        <v>648</v>
      </c>
      <c r="T32" s="22">
        <v>644</v>
      </c>
      <c r="U32" s="22">
        <v>641</v>
      </c>
      <c r="V32" s="22">
        <v>631</v>
      </c>
      <c r="W32" s="22">
        <v>637</v>
      </c>
      <c r="X32" s="22">
        <v>640</v>
      </c>
      <c r="Z32" s="1" t="s">
        <v>26</v>
      </c>
    </row>
    <row r="33" spans="1:26">
      <c r="A33" s="36" t="s">
        <v>27</v>
      </c>
      <c r="B33" s="37">
        <v>1126</v>
      </c>
      <c r="C33" s="37">
        <v>1101</v>
      </c>
      <c r="D33" s="37">
        <v>1059</v>
      </c>
      <c r="E33" s="37">
        <v>1075</v>
      </c>
      <c r="F33" s="37">
        <v>1099</v>
      </c>
      <c r="G33" s="37">
        <v>1120</v>
      </c>
      <c r="H33" s="37">
        <v>1112</v>
      </c>
      <c r="I33" s="37">
        <v>1118</v>
      </c>
      <c r="J33" s="37">
        <v>1142</v>
      </c>
      <c r="K33" s="37">
        <v>1146</v>
      </c>
      <c r="L33" s="37">
        <v>1164</v>
      </c>
      <c r="M33" s="37">
        <v>1199</v>
      </c>
      <c r="N33" s="37">
        <v>1204</v>
      </c>
      <c r="O33" s="37">
        <v>1226</v>
      </c>
      <c r="P33" s="37">
        <v>1236</v>
      </c>
      <c r="Q33" s="37">
        <v>1232</v>
      </c>
      <c r="R33" s="37">
        <v>1232</v>
      </c>
      <c r="S33" s="37">
        <v>1259</v>
      </c>
      <c r="T33" s="37">
        <v>1244</v>
      </c>
      <c r="U33" s="37">
        <v>1237</v>
      </c>
      <c r="V33" s="37">
        <v>1254</v>
      </c>
      <c r="W33" s="37">
        <v>1266</v>
      </c>
      <c r="X33" s="40">
        <v>1295</v>
      </c>
      <c r="Y33" s="38"/>
      <c r="Z33" s="39" t="s">
        <v>27</v>
      </c>
    </row>
    <row r="34" spans="1:26">
      <c r="A34" s="21" t="s">
        <v>28</v>
      </c>
      <c r="B34" s="22">
        <v>825</v>
      </c>
      <c r="C34" s="22">
        <v>848</v>
      </c>
      <c r="D34" s="22">
        <v>951</v>
      </c>
      <c r="E34" s="22">
        <v>1026</v>
      </c>
      <c r="F34" s="22">
        <v>1075</v>
      </c>
      <c r="G34" s="22">
        <v>1164</v>
      </c>
      <c r="H34" s="22">
        <v>1259</v>
      </c>
      <c r="I34" s="22">
        <v>1324</v>
      </c>
      <c r="J34" s="22">
        <v>1355</v>
      </c>
      <c r="K34" s="22">
        <v>1342</v>
      </c>
      <c r="L34" s="22">
        <v>1397</v>
      </c>
      <c r="M34" s="22">
        <v>1444</v>
      </c>
      <c r="N34" s="22">
        <v>1458</v>
      </c>
      <c r="O34" s="22">
        <v>1457</v>
      </c>
      <c r="P34" s="22">
        <v>1528</v>
      </c>
      <c r="Q34" s="22">
        <v>1594</v>
      </c>
      <c r="R34" s="22">
        <v>1591</v>
      </c>
      <c r="S34" s="22">
        <v>1660</v>
      </c>
      <c r="T34" s="22">
        <v>1702</v>
      </c>
      <c r="U34" s="22">
        <v>1699</v>
      </c>
      <c r="V34" s="22">
        <v>1732</v>
      </c>
      <c r="W34" s="22">
        <v>1771</v>
      </c>
      <c r="X34" s="22">
        <v>1792</v>
      </c>
      <c r="Z34" s="1" t="s">
        <v>28</v>
      </c>
    </row>
    <row r="35" spans="1:26">
      <c r="A35" s="21" t="s">
        <v>29</v>
      </c>
      <c r="B35" s="22">
        <v>714</v>
      </c>
      <c r="C35" s="22">
        <v>713</v>
      </c>
      <c r="D35" s="22">
        <v>758</v>
      </c>
      <c r="E35" s="22">
        <v>779</v>
      </c>
      <c r="F35" s="22">
        <v>796</v>
      </c>
      <c r="G35" s="22">
        <v>820</v>
      </c>
      <c r="H35" s="22">
        <v>810</v>
      </c>
      <c r="I35" s="22">
        <v>819</v>
      </c>
      <c r="J35" s="22">
        <v>828</v>
      </c>
      <c r="K35" s="22">
        <v>834</v>
      </c>
      <c r="L35" s="22">
        <v>843</v>
      </c>
      <c r="M35" s="22">
        <v>851</v>
      </c>
      <c r="N35" s="22">
        <v>846</v>
      </c>
      <c r="O35" s="22">
        <v>841</v>
      </c>
      <c r="P35" s="22">
        <v>856</v>
      </c>
      <c r="Q35" s="22">
        <v>839</v>
      </c>
      <c r="R35" s="22">
        <v>854</v>
      </c>
      <c r="S35" s="22">
        <v>843</v>
      </c>
      <c r="T35" s="22">
        <v>863</v>
      </c>
      <c r="U35" s="22">
        <v>850</v>
      </c>
      <c r="V35" s="22">
        <v>861</v>
      </c>
      <c r="W35" s="22">
        <v>874</v>
      </c>
      <c r="X35" s="22">
        <v>867</v>
      </c>
      <c r="Z35" s="1" t="s">
        <v>29</v>
      </c>
    </row>
    <row r="36" spans="1:26">
      <c r="A36" s="21" t="s">
        <v>30</v>
      </c>
      <c r="B36" s="22">
        <v>5829</v>
      </c>
      <c r="C36" s="22">
        <v>6227</v>
      </c>
      <c r="D36" s="22">
        <v>6287</v>
      </c>
      <c r="E36" s="22">
        <v>6587</v>
      </c>
      <c r="F36" s="22">
        <v>6697</v>
      </c>
      <c r="G36" s="22">
        <v>6696</v>
      </c>
      <c r="H36" s="22">
        <v>6731</v>
      </c>
      <c r="I36" s="22">
        <v>6784</v>
      </c>
      <c r="J36" s="22">
        <v>6908</v>
      </c>
      <c r="K36" s="22">
        <v>6856</v>
      </c>
      <c r="L36" s="22">
        <v>6952</v>
      </c>
      <c r="M36" s="22">
        <v>7055</v>
      </c>
      <c r="N36" s="22">
        <v>7066</v>
      </c>
      <c r="O36" s="22">
        <v>7069</v>
      </c>
      <c r="P36" s="22">
        <v>7146</v>
      </c>
      <c r="Q36" s="22">
        <v>7038</v>
      </c>
      <c r="R36" s="22">
        <v>6991</v>
      </c>
      <c r="S36" s="22">
        <v>7039</v>
      </c>
      <c r="T36" s="22">
        <v>7059</v>
      </c>
      <c r="U36" s="22">
        <v>7015</v>
      </c>
      <c r="V36" s="22">
        <v>7180</v>
      </c>
      <c r="W36" s="22">
        <v>7246</v>
      </c>
      <c r="X36" s="22">
        <v>7227</v>
      </c>
      <c r="Z36" s="1" t="s">
        <v>30</v>
      </c>
    </row>
    <row r="37" spans="1:26">
      <c r="A37" s="21" t="s">
        <v>31</v>
      </c>
      <c r="B37" s="22">
        <v>813</v>
      </c>
      <c r="C37" s="22">
        <v>800</v>
      </c>
      <c r="D37" s="22">
        <v>820</v>
      </c>
      <c r="E37" s="22">
        <v>831</v>
      </c>
      <c r="F37" s="22">
        <v>841</v>
      </c>
      <c r="G37" s="22">
        <v>868</v>
      </c>
      <c r="H37" s="22">
        <v>874</v>
      </c>
      <c r="I37" s="22">
        <v>894</v>
      </c>
      <c r="J37" s="22">
        <v>928</v>
      </c>
      <c r="K37" s="22">
        <v>963</v>
      </c>
      <c r="L37" s="22">
        <v>1025</v>
      </c>
      <c r="M37" s="22">
        <v>1056</v>
      </c>
      <c r="N37" s="22">
        <v>1081</v>
      </c>
      <c r="O37" s="22">
        <v>1084</v>
      </c>
      <c r="P37" s="22">
        <v>1088</v>
      </c>
      <c r="Q37" s="22">
        <v>1104</v>
      </c>
      <c r="R37" s="22">
        <v>1130</v>
      </c>
      <c r="S37" s="22">
        <v>1097</v>
      </c>
      <c r="T37" s="22">
        <v>1080</v>
      </c>
      <c r="U37" s="22">
        <v>1079</v>
      </c>
      <c r="V37" s="22">
        <v>1025</v>
      </c>
      <c r="W37" s="22">
        <v>1017</v>
      </c>
      <c r="X37" s="22">
        <v>1008</v>
      </c>
      <c r="Z37" s="1" t="s">
        <v>31</v>
      </c>
    </row>
    <row r="38" spans="1:26">
      <c r="A38" s="21" t="s">
        <v>32</v>
      </c>
      <c r="B38" s="22">
        <v>14581</v>
      </c>
      <c r="C38" s="22">
        <v>14363</v>
      </c>
      <c r="D38" s="22">
        <v>14356</v>
      </c>
      <c r="E38" s="22">
        <v>14458</v>
      </c>
      <c r="F38" s="22">
        <v>14380</v>
      </c>
      <c r="G38" s="22">
        <v>14374</v>
      </c>
      <c r="H38" s="22">
        <v>14404</v>
      </c>
      <c r="I38" s="22">
        <v>14263</v>
      </c>
      <c r="J38" s="22">
        <v>14415</v>
      </c>
      <c r="K38" s="22">
        <v>14343</v>
      </c>
      <c r="L38" s="22">
        <v>14561</v>
      </c>
      <c r="M38" s="22">
        <v>14615</v>
      </c>
      <c r="N38" s="22">
        <v>14797</v>
      </c>
      <c r="O38" s="22">
        <v>14781</v>
      </c>
      <c r="P38" s="22">
        <v>14845</v>
      </c>
      <c r="Q38" s="22">
        <v>14840</v>
      </c>
      <c r="R38" s="22">
        <v>14777</v>
      </c>
      <c r="S38" s="22">
        <v>14629</v>
      </c>
      <c r="T38" s="22">
        <v>14653</v>
      </c>
      <c r="U38" s="22">
        <v>14479</v>
      </c>
      <c r="V38" s="22">
        <v>14255</v>
      </c>
      <c r="W38" s="22">
        <v>14242</v>
      </c>
      <c r="X38" s="22">
        <v>14146</v>
      </c>
      <c r="Z38" s="1" t="s">
        <v>32</v>
      </c>
    </row>
    <row r="39" spans="1:26">
      <c r="A39" s="21" t="s">
        <v>33</v>
      </c>
      <c r="B39" s="22">
        <v>3442</v>
      </c>
      <c r="C39" s="22">
        <v>3497</v>
      </c>
      <c r="D39" s="22">
        <v>3596</v>
      </c>
      <c r="E39" s="22">
        <v>3732</v>
      </c>
      <c r="F39" s="22">
        <v>3897</v>
      </c>
      <c r="G39" s="22">
        <v>3992</v>
      </c>
      <c r="H39" s="22">
        <v>4111</v>
      </c>
      <c r="I39" s="22">
        <v>4210</v>
      </c>
      <c r="J39" s="22">
        <v>4312</v>
      </c>
      <c r="K39" s="22">
        <v>4426</v>
      </c>
      <c r="L39" s="22">
        <v>4560</v>
      </c>
      <c r="M39" s="22">
        <v>4633</v>
      </c>
      <c r="N39" s="22">
        <v>4692</v>
      </c>
      <c r="O39" s="22">
        <v>4767</v>
      </c>
      <c r="P39" s="22">
        <v>5024</v>
      </c>
      <c r="Q39" s="22">
        <v>5171</v>
      </c>
      <c r="R39" s="22">
        <v>5277</v>
      </c>
      <c r="S39" s="22">
        <v>5420</v>
      </c>
      <c r="T39" s="22">
        <v>5512</v>
      </c>
      <c r="U39" s="22">
        <v>5631</v>
      </c>
      <c r="V39" s="22">
        <v>5804</v>
      </c>
      <c r="W39" s="22">
        <v>5970</v>
      </c>
      <c r="X39" s="22">
        <v>6202</v>
      </c>
      <c r="Z39" s="1" t="s">
        <v>33</v>
      </c>
    </row>
    <row r="40" spans="1:26">
      <c r="A40" s="21" t="s">
        <v>34</v>
      </c>
      <c r="B40" s="22">
        <v>299</v>
      </c>
      <c r="C40" s="22">
        <v>312</v>
      </c>
      <c r="D40" s="22">
        <v>311</v>
      </c>
      <c r="E40" s="22">
        <v>312</v>
      </c>
      <c r="F40" s="22">
        <v>307</v>
      </c>
      <c r="G40" s="22">
        <v>306</v>
      </c>
      <c r="H40" s="22">
        <v>321</v>
      </c>
      <c r="I40" s="22">
        <v>333</v>
      </c>
      <c r="J40" s="22">
        <v>342</v>
      </c>
      <c r="K40" s="22">
        <v>355</v>
      </c>
      <c r="L40" s="22">
        <v>369</v>
      </c>
      <c r="M40" s="22">
        <v>378</v>
      </c>
      <c r="N40" s="22">
        <v>388</v>
      </c>
      <c r="O40" s="22">
        <v>399</v>
      </c>
      <c r="P40" s="22">
        <v>424</v>
      </c>
      <c r="Q40" s="22">
        <v>427</v>
      </c>
      <c r="R40" s="22">
        <v>437</v>
      </c>
      <c r="S40" s="22">
        <v>413</v>
      </c>
      <c r="T40" s="22">
        <v>420</v>
      </c>
      <c r="U40" s="22">
        <v>406</v>
      </c>
      <c r="V40" s="22">
        <v>401</v>
      </c>
      <c r="W40" s="22">
        <v>398</v>
      </c>
      <c r="X40" s="22">
        <v>396</v>
      </c>
      <c r="Z40" s="1" t="s">
        <v>34</v>
      </c>
    </row>
    <row r="41" spans="1:26">
      <c r="A41" s="21" t="s">
        <v>35</v>
      </c>
      <c r="B41" s="22">
        <v>5962</v>
      </c>
      <c r="C41" s="22">
        <v>5807</v>
      </c>
      <c r="D41" s="22">
        <v>5778</v>
      </c>
      <c r="E41" s="22">
        <v>5829</v>
      </c>
      <c r="F41" s="22">
        <v>5845</v>
      </c>
      <c r="G41" s="22">
        <v>5810</v>
      </c>
      <c r="H41" s="22">
        <v>5867</v>
      </c>
      <c r="I41" s="22">
        <v>5889</v>
      </c>
      <c r="J41" s="22">
        <v>5913</v>
      </c>
      <c r="K41" s="22">
        <v>5913</v>
      </c>
      <c r="L41" s="22">
        <v>5973</v>
      </c>
      <c r="M41" s="22">
        <v>6060</v>
      </c>
      <c r="N41" s="22">
        <v>6039</v>
      </c>
      <c r="O41" s="22">
        <v>6027</v>
      </c>
      <c r="P41" s="22">
        <v>6124</v>
      </c>
      <c r="Q41" s="22">
        <v>6073</v>
      </c>
      <c r="R41" s="22">
        <v>6143</v>
      </c>
      <c r="S41" s="22">
        <v>6240</v>
      </c>
      <c r="T41" s="22">
        <v>6219</v>
      </c>
      <c r="U41" s="22">
        <v>6006</v>
      </c>
      <c r="V41" s="22">
        <v>6003</v>
      </c>
      <c r="W41" s="22">
        <v>5911</v>
      </c>
      <c r="X41" s="22">
        <v>5836</v>
      </c>
      <c r="Z41" s="1" t="s">
        <v>35</v>
      </c>
    </row>
    <row r="42" spans="1:26">
      <c r="A42" s="21" t="s">
        <v>36</v>
      </c>
      <c r="B42" s="22">
        <v>1690</v>
      </c>
      <c r="C42" s="22">
        <v>1671</v>
      </c>
      <c r="D42" s="22">
        <v>1703</v>
      </c>
      <c r="E42" s="22">
        <v>1711</v>
      </c>
      <c r="F42" s="22">
        <v>1735</v>
      </c>
      <c r="G42" s="22">
        <v>1767</v>
      </c>
      <c r="H42" s="22">
        <v>1785</v>
      </c>
      <c r="I42" s="22">
        <v>1811</v>
      </c>
      <c r="J42" s="22">
        <v>1867</v>
      </c>
      <c r="K42" s="22">
        <v>1900</v>
      </c>
      <c r="L42" s="22">
        <v>1926</v>
      </c>
      <c r="M42" s="22">
        <v>1945</v>
      </c>
      <c r="N42" s="22">
        <v>1959</v>
      </c>
      <c r="O42" s="22">
        <v>1946</v>
      </c>
      <c r="P42" s="22">
        <v>2007</v>
      </c>
      <c r="Q42" s="22">
        <v>1975</v>
      </c>
      <c r="R42" s="22">
        <v>1964</v>
      </c>
      <c r="S42" s="22">
        <v>1941</v>
      </c>
      <c r="T42" s="22">
        <v>1961</v>
      </c>
      <c r="U42" s="22">
        <v>1932</v>
      </c>
      <c r="V42" s="22">
        <v>1959</v>
      </c>
      <c r="W42" s="22">
        <v>1974</v>
      </c>
      <c r="X42" s="22">
        <v>1995</v>
      </c>
      <c r="Z42" s="1" t="s">
        <v>36</v>
      </c>
    </row>
    <row r="43" spans="1:26">
      <c r="A43" s="21" t="s">
        <v>37</v>
      </c>
      <c r="B43" s="22">
        <v>2204</v>
      </c>
      <c r="C43" s="22">
        <v>2192</v>
      </c>
      <c r="D43" s="22">
        <v>2281</v>
      </c>
      <c r="E43" s="22">
        <v>2344</v>
      </c>
      <c r="F43" s="22">
        <v>2390</v>
      </c>
      <c r="G43" s="22">
        <v>2438</v>
      </c>
      <c r="H43" s="22">
        <v>2497</v>
      </c>
      <c r="I43" s="22">
        <v>2535</v>
      </c>
      <c r="J43" s="22">
        <v>2594</v>
      </c>
      <c r="K43" s="22">
        <v>2610</v>
      </c>
      <c r="L43" s="22">
        <v>2651</v>
      </c>
      <c r="M43" s="22">
        <v>2653</v>
      </c>
      <c r="N43" s="22">
        <v>2720</v>
      </c>
      <c r="O43" s="22">
        <v>2702</v>
      </c>
      <c r="P43" s="22">
        <v>2763</v>
      </c>
      <c r="Q43" s="22">
        <v>2757</v>
      </c>
      <c r="R43" s="22">
        <v>2808</v>
      </c>
      <c r="S43" s="22">
        <v>2820</v>
      </c>
      <c r="T43" s="22">
        <v>2835</v>
      </c>
      <c r="U43" s="22">
        <v>2826</v>
      </c>
      <c r="V43" s="22">
        <v>2787</v>
      </c>
      <c r="W43" s="22">
        <v>2803</v>
      </c>
      <c r="X43" s="22">
        <v>2693</v>
      </c>
      <c r="Z43" s="1" t="s">
        <v>37</v>
      </c>
    </row>
    <row r="44" spans="1:26">
      <c r="A44" s="21" t="s">
        <v>38</v>
      </c>
      <c r="B44" s="22">
        <v>7674</v>
      </c>
      <c r="C44" s="22">
        <v>7553</v>
      </c>
      <c r="D44" s="22">
        <v>7541</v>
      </c>
      <c r="E44" s="22">
        <v>7529</v>
      </c>
      <c r="F44" s="22">
        <v>7456</v>
      </c>
      <c r="G44" s="22">
        <v>7456</v>
      </c>
      <c r="H44" s="22">
        <v>7415</v>
      </c>
      <c r="I44" s="22">
        <v>7482</v>
      </c>
      <c r="J44" s="22">
        <v>7474</v>
      </c>
      <c r="K44" s="22">
        <v>7521</v>
      </c>
      <c r="L44" s="22">
        <v>7540</v>
      </c>
      <c r="M44" s="22">
        <v>7685</v>
      </c>
      <c r="N44" s="22">
        <v>7682</v>
      </c>
      <c r="O44" s="22">
        <v>7758</v>
      </c>
      <c r="P44" s="22">
        <v>7700</v>
      </c>
      <c r="Q44" s="22">
        <v>7748</v>
      </c>
      <c r="R44" s="22">
        <v>7724</v>
      </c>
      <c r="S44" s="22">
        <v>7749</v>
      </c>
      <c r="T44" s="22">
        <v>7610</v>
      </c>
      <c r="U44" s="22">
        <v>7621</v>
      </c>
      <c r="V44" s="22">
        <v>7526</v>
      </c>
      <c r="W44" s="22">
        <v>7293</v>
      </c>
      <c r="X44" s="22">
        <v>7036</v>
      </c>
      <c r="Z44" s="1" t="s">
        <v>38</v>
      </c>
    </row>
    <row r="45" spans="1:26">
      <c r="A45" s="21" t="s">
        <v>39</v>
      </c>
      <c r="B45" s="22">
        <v>583</v>
      </c>
      <c r="C45" s="22">
        <v>585</v>
      </c>
      <c r="D45" s="22">
        <v>577</v>
      </c>
      <c r="E45" s="22">
        <v>571</v>
      </c>
      <c r="F45" s="22">
        <v>577</v>
      </c>
      <c r="G45" s="22">
        <v>571</v>
      </c>
      <c r="H45" s="22">
        <v>562</v>
      </c>
      <c r="I45" s="22">
        <v>568</v>
      </c>
      <c r="J45" s="22">
        <v>572</v>
      </c>
      <c r="K45" s="22">
        <v>569</v>
      </c>
      <c r="L45" s="22">
        <v>576</v>
      </c>
      <c r="M45" s="22">
        <v>575</v>
      </c>
      <c r="N45" s="22">
        <v>563</v>
      </c>
      <c r="O45" s="22">
        <v>568</v>
      </c>
      <c r="P45" s="22">
        <v>580</v>
      </c>
      <c r="Q45" s="22">
        <v>587</v>
      </c>
      <c r="R45" s="22">
        <v>579</v>
      </c>
      <c r="S45" s="22">
        <v>567</v>
      </c>
      <c r="T45" s="22">
        <v>570</v>
      </c>
      <c r="U45" s="22">
        <v>558</v>
      </c>
      <c r="V45" s="22">
        <v>566</v>
      </c>
      <c r="W45" s="22">
        <v>557</v>
      </c>
      <c r="X45" s="22">
        <v>569</v>
      </c>
      <c r="Z45" s="1" t="s">
        <v>39</v>
      </c>
    </row>
    <row r="46" spans="1:26">
      <c r="A46" s="21" t="s">
        <v>40</v>
      </c>
      <c r="B46" s="22">
        <v>1850</v>
      </c>
      <c r="C46" s="22">
        <v>1829</v>
      </c>
      <c r="D46" s="22">
        <v>1901</v>
      </c>
      <c r="E46" s="22">
        <v>1914</v>
      </c>
      <c r="F46" s="22">
        <v>1923</v>
      </c>
      <c r="G46" s="22">
        <v>1959</v>
      </c>
      <c r="H46" s="22">
        <v>2012</v>
      </c>
      <c r="I46" s="22">
        <v>2103</v>
      </c>
      <c r="J46" s="22">
        <v>2135</v>
      </c>
      <c r="K46" s="22">
        <v>2169</v>
      </c>
      <c r="L46" s="22">
        <v>2217</v>
      </c>
      <c r="M46" s="22">
        <v>2264</v>
      </c>
      <c r="N46" s="22">
        <v>2279</v>
      </c>
      <c r="O46" s="22">
        <v>2229</v>
      </c>
      <c r="P46" s="22">
        <v>2343</v>
      </c>
      <c r="Q46" s="22">
        <v>2372</v>
      </c>
      <c r="R46" s="22">
        <v>2428</v>
      </c>
      <c r="S46" s="22">
        <v>2428</v>
      </c>
      <c r="T46" s="22">
        <v>2428</v>
      </c>
      <c r="U46" s="22">
        <v>2455</v>
      </c>
      <c r="V46" s="22">
        <v>2483</v>
      </c>
      <c r="W46" s="22">
        <v>2476</v>
      </c>
      <c r="X46" s="22">
        <v>2493</v>
      </c>
      <c r="Z46" s="1" t="s">
        <v>40</v>
      </c>
    </row>
    <row r="47" spans="1:26">
      <c r="A47" s="21" t="s">
        <v>41</v>
      </c>
      <c r="B47" s="22">
        <v>352</v>
      </c>
      <c r="C47" s="22">
        <v>360</v>
      </c>
      <c r="D47" s="22">
        <v>358</v>
      </c>
      <c r="E47" s="22">
        <v>365</v>
      </c>
      <c r="F47" s="22">
        <v>363</v>
      </c>
      <c r="G47" s="22">
        <v>384</v>
      </c>
      <c r="H47" s="22">
        <v>388</v>
      </c>
      <c r="I47" s="22">
        <v>407</v>
      </c>
      <c r="J47" s="22">
        <v>403</v>
      </c>
      <c r="K47" s="22">
        <v>418</v>
      </c>
      <c r="L47" s="22">
        <v>441</v>
      </c>
      <c r="M47" s="22">
        <v>438</v>
      </c>
      <c r="N47" s="22">
        <v>451</v>
      </c>
      <c r="O47" s="22">
        <v>456</v>
      </c>
      <c r="P47" s="22">
        <v>460</v>
      </c>
      <c r="Q47" s="22">
        <v>454</v>
      </c>
      <c r="R47" s="22">
        <v>465</v>
      </c>
      <c r="S47" s="22">
        <v>453</v>
      </c>
      <c r="T47" s="22">
        <v>449</v>
      </c>
      <c r="U47" s="22">
        <v>454</v>
      </c>
      <c r="V47" s="22">
        <v>472</v>
      </c>
      <c r="W47" s="22">
        <v>480</v>
      </c>
      <c r="X47" s="22">
        <v>483</v>
      </c>
      <c r="Z47" s="1" t="s">
        <v>41</v>
      </c>
    </row>
    <row r="48" spans="1:26">
      <c r="A48" s="21" t="s">
        <v>42</v>
      </c>
      <c r="B48" s="22">
        <v>2923</v>
      </c>
      <c r="C48" s="22">
        <v>2937</v>
      </c>
      <c r="D48" s="22">
        <v>2853</v>
      </c>
      <c r="E48" s="22">
        <v>2896</v>
      </c>
      <c r="F48" s="22">
        <v>2930</v>
      </c>
      <c r="G48" s="22">
        <v>2944</v>
      </c>
      <c r="H48" s="22">
        <v>3006</v>
      </c>
      <c r="I48" s="22">
        <v>3008</v>
      </c>
      <c r="J48" s="22">
        <v>3005</v>
      </c>
      <c r="K48" s="22">
        <v>3058</v>
      </c>
      <c r="L48" s="22">
        <v>3122</v>
      </c>
      <c r="M48" s="22">
        <v>3188</v>
      </c>
      <c r="N48" s="22">
        <v>3242</v>
      </c>
      <c r="O48" s="22">
        <v>3246</v>
      </c>
      <c r="P48" s="22">
        <v>3249</v>
      </c>
      <c r="Q48" s="22">
        <v>3231</v>
      </c>
      <c r="R48" s="22">
        <v>3320</v>
      </c>
      <c r="S48" s="22">
        <v>3349</v>
      </c>
      <c r="T48" s="22">
        <v>3239</v>
      </c>
      <c r="U48" s="22">
        <v>3247</v>
      </c>
      <c r="V48" s="22">
        <v>3261</v>
      </c>
      <c r="W48" s="22">
        <v>3348</v>
      </c>
      <c r="X48" s="22">
        <v>3332</v>
      </c>
      <c r="Z48" s="1" t="s">
        <v>42</v>
      </c>
    </row>
    <row r="49" spans="1:26">
      <c r="A49" s="21" t="s">
        <v>43</v>
      </c>
      <c r="B49" s="22">
        <v>9600</v>
      </c>
      <c r="C49" s="22">
        <v>9612</v>
      </c>
      <c r="D49" s="22">
        <v>9847</v>
      </c>
      <c r="E49" s="22">
        <v>9954</v>
      </c>
      <c r="F49" s="22">
        <v>10156</v>
      </c>
      <c r="G49" s="22">
        <v>10328</v>
      </c>
      <c r="H49" s="22">
        <v>10828</v>
      </c>
      <c r="I49" s="22">
        <v>11082</v>
      </c>
      <c r="J49" s="22">
        <v>11419</v>
      </c>
      <c r="K49" s="22">
        <v>11938</v>
      </c>
      <c r="L49" s="22">
        <v>12373</v>
      </c>
      <c r="M49" s="22">
        <v>12805</v>
      </c>
      <c r="N49" s="22">
        <v>13332</v>
      </c>
      <c r="O49" s="22">
        <v>13657</v>
      </c>
      <c r="P49" s="22">
        <v>14198</v>
      </c>
      <c r="Q49" s="22">
        <v>14499</v>
      </c>
      <c r="R49" s="22">
        <v>14917</v>
      </c>
      <c r="S49" s="22">
        <v>15184</v>
      </c>
      <c r="T49" s="22">
        <v>15603</v>
      </c>
      <c r="U49" s="22">
        <v>15872</v>
      </c>
      <c r="V49" s="22">
        <v>15992</v>
      </c>
      <c r="W49" s="22">
        <v>16324</v>
      </c>
      <c r="X49" s="22">
        <v>16522</v>
      </c>
      <c r="Z49" s="1" t="s">
        <v>43</v>
      </c>
    </row>
    <row r="50" spans="1:26">
      <c r="A50" s="21" t="s">
        <v>44</v>
      </c>
      <c r="B50" s="22">
        <v>1394</v>
      </c>
      <c r="C50" s="22">
        <v>1392</v>
      </c>
      <c r="D50" s="22">
        <v>1465</v>
      </c>
      <c r="E50" s="22">
        <v>1301</v>
      </c>
      <c r="F50" s="22">
        <v>1495</v>
      </c>
      <c r="G50" s="22">
        <v>1560</v>
      </c>
      <c r="H50" s="22">
        <v>1669</v>
      </c>
      <c r="I50" s="22">
        <v>1736</v>
      </c>
      <c r="J50" s="22">
        <v>1756</v>
      </c>
      <c r="K50" s="22">
        <v>1822</v>
      </c>
      <c r="L50" s="22">
        <v>1845</v>
      </c>
      <c r="M50" s="22">
        <v>1869</v>
      </c>
      <c r="N50" s="22">
        <v>1880</v>
      </c>
      <c r="O50" s="22">
        <v>1851</v>
      </c>
      <c r="P50" s="22">
        <v>1851</v>
      </c>
      <c r="Q50" s="22">
        <v>1856</v>
      </c>
      <c r="R50" s="22">
        <v>1899</v>
      </c>
      <c r="S50" s="22">
        <v>1964</v>
      </c>
      <c r="T50" s="22">
        <v>1954</v>
      </c>
      <c r="U50" s="22">
        <v>1997</v>
      </c>
      <c r="V50" s="22">
        <v>2042</v>
      </c>
      <c r="W50" s="22">
        <v>2046</v>
      </c>
      <c r="X50" s="22">
        <v>2042</v>
      </c>
      <c r="Z50" s="1" t="s">
        <v>44</v>
      </c>
    </row>
    <row r="51" spans="1:26">
      <c r="A51" s="21" t="s">
        <v>45</v>
      </c>
      <c r="B51" s="22">
        <v>347</v>
      </c>
      <c r="C51" s="22">
        <v>357</v>
      </c>
      <c r="D51" s="22">
        <v>364</v>
      </c>
      <c r="E51" s="22">
        <v>356</v>
      </c>
      <c r="F51" s="22">
        <v>351</v>
      </c>
      <c r="G51" s="22">
        <v>343</v>
      </c>
      <c r="H51" s="22">
        <v>351</v>
      </c>
      <c r="I51" s="22">
        <v>356</v>
      </c>
      <c r="J51" s="22">
        <v>347</v>
      </c>
      <c r="K51" s="22">
        <v>350</v>
      </c>
      <c r="L51" s="22">
        <v>354</v>
      </c>
      <c r="M51" s="22">
        <v>355</v>
      </c>
      <c r="N51" s="22">
        <v>360</v>
      </c>
      <c r="O51" s="22">
        <v>345</v>
      </c>
      <c r="P51" s="22">
        <v>354</v>
      </c>
      <c r="Q51" s="22">
        <v>352</v>
      </c>
      <c r="R51" s="22">
        <v>361</v>
      </c>
      <c r="S51" s="22">
        <v>356</v>
      </c>
      <c r="T51" s="22">
        <v>374</v>
      </c>
      <c r="U51" s="22">
        <v>348</v>
      </c>
      <c r="V51" s="22">
        <v>355</v>
      </c>
      <c r="W51" s="22">
        <v>332</v>
      </c>
      <c r="X51" s="22">
        <v>343</v>
      </c>
      <c r="Z51" s="1" t="s">
        <v>45</v>
      </c>
    </row>
    <row r="52" spans="1:26">
      <c r="A52" s="21" t="s">
        <v>46</v>
      </c>
      <c r="B52" s="22">
        <v>4104</v>
      </c>
      <c r="C52" s="22">
        <v>3990</v>
      </c>
      <c r="D52" s="22">
        <v>4096</v>
      </c>
      <c r="E52" s="22">
        <v>4127</v>
      </c>
      <c r="F52" s="22">
        <v>4159</v>
      </c>
      <c r="G52" s="22">
        <v>4312</v>
      </c>
      <c r="H52" s="22">
        <v>4453</v>
      </c>
      <c r="I52" s="22">
        <v>4551</v>
      </c>
      <c r="J52" s="22">
        <v>4651</v>
      </c>
      <c r="K52" s="22">
        <v>4722</v>
      </c>
      <c r="L52" s="22">
        <v>4813</v>
      </c>
      <c r="M52" s="22">
        <v>4988</v>
      </c>
      <c r="N52" s="22">
        <v>5106</v>
      </c>
      <c r="O52" s="22">
        <v>5205</v>
      </c>
      <c r="P52" s="22">
        <v>5269</v>
      </c>
      <c r="Q52" s="22">
        <v>5309</v>
      </c>
      <c r="R52" s="22">
        <v>5297</v>
      </c>
      <c r="S52" s="22">
        <v>5336</v>
      </c>
      <c r="T52" s="22">
        <v>5394</v>
      </c>
      <c r="U52" s="22">
        <v>5469</v>
      </c>
      <c r="V52" s="22">
        <v>5485</v>
      </c>
      <c r="W52" s="22">
        <v>5543</v>
      </c>
      <c r="X52" s="22">
        <v>5559</v>
      </c>
      <c r="Z52" s="1" t="s">
        <v>46</v>
      </c>
    </row>
    <row r="53" spans="1:26">
      <c r="A53" s="21" t="s">
        <v>47</v>
      </c>
      <c r="B53" s="22">
        <v>3887</v>
      </c>
      <c r="C53" s="22">
        <v>3963</v>
      </c>
      <c r="D53" s="22">
        <v>4055</v>
      </c>
      <c r="E53" s="22">
        <v>4104</v>
      </c>
      <c r="F53" s="22">
        <v>4195</v>
      </c>
      <c r="G53" s="22">
        <v>4261</v>
      </c>
      <c r="H53" s="22">
        <v>4376</v>
      </c>
      <c r="I53" s="22">
        <v>4451</v>
      </c>
      <c r="J53" s="22">
        <v>4598</v>
      </c>
      <c r="K53" s="22">
        <v>4751</v>
      </c>
      <c r="L53" s="22">
        <v>4802</v>
      </c>
      <c r="M53" s="22">
        <v>4872</v>
      </c>
      <c r="N53" s="22">
        <v>4903</v>
      </c>
      <c r="O53" s="22">
        <v>5019</v>
      </c>
      <c r="P53" s="22">
        <v>5224</v>
      </c>
      <c r="Q53" s="22">
        <v>5175</v>
      </c>
      <c r="R53" s="22">
        <v>5249</v>
      </c>
      <c r="S53" s="22">
        <v>5323</v>
      </c>
      <c r="T53" s="22">
        <v>5362</v>
      </c>
      <c r="U53" s="22">
        <v>5453</v>
      </c>
      <c r="V53" s="22">
        <v>5480</v>
      </c>
      <c r="W53" s="22">
        <v>5535</v>
      </c>
      <c r="X53" s="22">
        <v>5547</v>
      </c>
      <c r="Z53" s="1" t="s">
        <v>47</v>
      </c>
    </row>
    <row r="54" spans="1:26">
      <c r="A54" s="21" t="s">
        <v>48</v>
      </c>
      <c r="B54" s="22">
        <v>878</v>
      </c>
      <c r="C54" s="22">
        <v>834</v>
      </c>
      <c r="D54" s="22">
        <v>832</v>
      </c>
      <c r="E54" s="22">
        <v>858</v>
      </c>
      <c r="F54" s="22">
        <v>830</v>
      </c>
      <c r="G54" s="22">
        <v>838</v>
      </c>
      <c r="H54" s="22">
        <v>839</v>
      </c>
      <c r="I54" s="22">
        <v>850</v>
      </c>
      <c r="J54" s="22">
        <v>865</v>
      </c>
      <c r="K54" s="22">
        <v>857</v>
      </c>
      <c r="L54" s="22">
        <v>869</v>
      </c>
      <c r="M54" s="22">
        <v>866</v>
      </c>
      <c r="N54" s="22">
        <v>879</v>
      </c>
      <c r="O54" s="22">
        <v>865</v>
      </c>
      <c r="P54" s="22">
        <v>880</v>
      </c>
      <c r="Q54" s="22">
        <v>873</v>
      </c>
      <c r="R54" s="22">
        <v>869</v>
      </c>
      <c r="S54" s="22">
        <v>867</v>
      </c>
      <c r="T54" s="22">
        <v>858</v>
      </c>
      <c r="U54" s="22">
        <v>862</v>
      </c>
      <c r="V54" s="22">
        <v>868</v>
      </c>
      <c r="W54" s="22">
        <v>865</v>
      </c>
      <c r="X54" s="22">
        <v>869</v>
      </c>
      <c r="Z54" s="1" t="s">
        <v>48</v>
      </c>
    </row>
    <row r="55" spans="1:26">
      <c r="A55" s="21" t="s">
        <v>49</v>
      </c>
      <c r="B55" s="22">
        <v>3090</v>
      </c>
      <c r="C55" s="22">
        <v>3048</v>
      </c>
      <c r="D55" s="22">
        <v>2943</v>
      </c>
      <c r="E55" s="22">
        <v>3029</v>
      </c>
      <c r="F55" s="22">
        <v>2850</v>
      </c>
      <c r="G55" s="22">
        <v>2864</v>
      </c>
      <c r="H55" s="22">
        <v>2911</v>
      </c>
      <c r="I55" s="22">
        <v>2970</v>
      </c>
      <c r="J55" s="22">
        <v>2999</v>
      </c>
      <c r="K55" s="22">
        <v>2984</v>
      </c>
      <c r="L55" s="22">
        <v>3087</v>
      </c>
      <c r="M55" s="22">
        <v>3147</v>
      </c>
      <c r="N55" s="22">
        <v>3240</v>
      </c>
      <c r="O55" s="22">
        <v>3213</v>
      </c>
      <c r="P55" s="22">
        <v>3218</v>
      </c>
      <c r="Q55" s="22">
        <v>3242</v>
      </c>
      <c r="R55" s="22">
        <v>3373</v>
      </c>
      <c r="S55" s="22">
        <v>3317</v>
      </c>
      <c r="T55" s="22">
        <v>3381</v>
      </c>
      <c r="U55" s="22">
        <v>3365</v>
      </c>
      <c r="V55" s="22">
        <v>3362</v>
      </c>
      <c r="W55" s="22">
        <v>3401</v>
      </c>
      <c r="X55" s="22">
        <v>3323</v>
      </c>
      <c r="Z55" s="1" t="s">
        <v>49</v>
      </c>
    </row>
    <row r="56" spans="1:26">
      <c r="A56" s="21" t="s">
        <v>50</v>
      </c>
      <c r="B56" s="22">
        <v>266</v>
      </c>
      <c r="C56" s="22">
        <v>255</v>
      </c>
      <c r="D56" s="22">
        <v>262</v>
      </c>
      <c r="E56" s="22">
        <v>268</v>
      </c>
      <c r="F56" s="22">
        <v>273</v>
      </c>
      <c r="G56" s="22">
        <v>264</v>
      </c>
      <c r="H56" s="22">
        <v>261</v>
      </c>
      <c r="I56" s="22">
        <v>263</v>
      </c>
      <c r="J56" s="22">
        <v>267</v>
      </c>
      <c r="K56" s="22">
        <v>280</v>
      </c>
      <c r="L56" s="22">
        <v>293</v>
      </c>
      <c r="M56" s="22">
        <v>305</v>
      </c>
      <c r="N56" s="22">
        <v>311</v>
      </c>
      <c r="O56" s="22">
        <v>325</v>
      </c>
      <c r="P56" s="22">
        <v>321</v>
      </c>
      <c r="Q56" s="22">
        <v>320</v>
      </c>
      <c r="R56" s="22">
        <v>321</v>
      </c>
      <c r="S56" s="22">
        <v>307</v>
      </c>
      <c r="T56" s="22">
        <v>319</v>
      </c>
      <c r="U56" s="22">
        <v>306</v>
      </c>
      <c r="V56" s="22">
        <v>308</v>
      </c>
      <c r="W56" s="22">
        <v>310</v>
      </c>
      <c r="X56" s="22">
        <v>306</v>
      </c>
      <c r="Z56" s="1" t="s">
        <v>50</v>
      </c>
    </row>
    <row r="57" spans="1:26">
      <c r="A57" s="19" t="s">
        <v>51</v>
      </c>
      <c r="B57" s="22">
        <v>0</v>
      </c>
      <c r="C57" s="22">
        <v>0</v>
      </c>
      <c r="D57" s="22">
        <v>1</v>
      </c>
      <c r="E57" s="22">
        <v>0</v>
      </c>
      <c r="F57" s="22">
        <v>0</v>
      </c>
      <c r="G57" s="22">
        <v>0</v>
      </c>
      <c r="H57" s="22">
        <v>0</v>
      </c>
      <c r="I57" s="22">
        <v>6</v>
      </c>
      <c r="J57" s="22">
        <v>1</v>
      </c>
      <c r="K57" s="22">
        <v>2</v>
      </c>
      <c r="L57" s="22">
        <v>0</v>
      </c>
      <c r="M57" s="22">
        <v>4</v>
      </c>
      <c r="N57" s="22">
        <v>66</v>
      </c>
      <c r="O57" s="22">
        <v>10</v>
      </c>
      <c r="P57" s="22">
        <v>13</v>
      </c>
      <c r="Q57" s="22">
        <v>35</v>
      </c>
      <c r="R57" s="22">
        <v>54</v>
      </c>
      <c r="S57" s="26">
        <v>87</v>
      </c>
      <c r="T57" s="22">
        <v>25</v>
      </c>
      <c r="U57" s="22">
        <v>27</v>
      </c>
      <c r="V57" s="22">
        <v>24</v>
      </c>
      <c r="W57" s="22">
        <v>29</v>
      </c>
      <c r="X57" s="22">
        <v>32</v>
      </c>
      <c r="Y57" s="2"/>
      <c r="Z57" s="1" t="s">
        <v>51</v>
      </c>
    </row>
    <row r="58" spans="1:26">
      <c r="A58" s="1"/>
      <c r="B58" s="2"/>
      <c r="C58" s="2"/>
      <c r="D58" s="2"/>
      <c r="E58" s="2"/>
      <c r="F58" s="2"/>
      <c r="G58" s="2"/>
      <c r="H58" s="2"/>
      <c r="I58" s="2"/>
      <c r="J58" s="2"/>
      <c r="K58" s="2"/>
      <c r="L58" s="2"/>
      <c r="M58" s="2"/>
      <c r="N58" s="2"/>
      <c r="O58" s="2"/>
      <c r="P58" s="2"/>
      <c r="Q58" s="2"/>
      <c r="R58" s="2"/>
      <c r="S58" s="2"/>
      <c r="T58" s="22"/>
      <c r="U58" s="22"/>
      <c r="V58" s="22"/>
      <c r="W58" s="22"/>
      <c r="X58" s="22"/>
      <c r="Z58" s="1"/>
    </row>
    <row r="59" spans="1:26">
      <c r="A59" s="1" t="s">
        <v>88</v>
      </c>
      <c r="B59" s="22">
        <v>163409</v>
      </c>
      <c r="C59" s="22">
        <v>165659</v>
      </c>
      <c r="D59" s="22">
        <v>167528</v>
      </c>
      <c r="E59" s="22">
        <v>169765</v>
      </c>
      <c r="F59" s="22">
        <v>171586</v>
      </c>
      <c r="G59" s="22">
        <v>172638</v>
      </c>
      <c r="H59" s="22">
        <v>176121</v>
      </c>
      <c r="I59" s="22">
        <v>178399</v>
      </c>
      <c r="J59" s="22">
        <v>181388</v>
      </c>
      <c r="K59" s="22">
        <v>183212</v>
      </c>
      <c r="L59" s="22">
        <v>186099</v>
      </c>
      <c r="M59" s="22">
        <v>188884</v>
      </c>
      <c r="N59" s="22">
        <v>191389</v>
      </c>
      <c r="O59" s="22">
        <v>192271</v>
      </c>
      <c r="P59" s="22">
        <v>195770</v>
      </c>
      <c r="Q59" s="22">
        <v>196468</v>
      </c>
      <c r="R59" s="22">
        <v>198517</v>
      </c>
      <c r="S59" s="22">
        <v>199486</v>
      </c>
      <c r="T59" s="22">
        <v>200419</v>
      </c>
      <c r="U59" s="22">
        <v>201117</v>
      </c>
      <c r="V59" s="22">
        <v>201927</v>
      </c>
      <c r="W59" s="22">
        <v>202536</v>
      </c>
      <c r="X59" s="22">
        <v>202304</v>
      </c>
      <c r="Y59" s="2"/>
      <c r="Z59" s="1" t="s">
        <v>88</v>
      </c>
    </row>
    <row r="61" spans="1:26">
      <c r="A61" t="s">
        <v>86</v>
      </c>
    </row>
    <row r="62" spans="1:26">
      <c r="A62" t="s">
        <v>116</v>
      </c>
    </row>
    <row r="64" spans="1:26" ht="25.5" customHeight="1">
      <c r="A64" s="35"/>
      <c r="B64" s="35"/>
      <c r="C64" s="35"/>
      <c r="D64" s="35"/>
      <c r="E64" s="35"/>
      <c r="F64" s="35"/>
    </row>
  </sheetData>
  <mergeCells count="1">
    <mergeCell ref="A64:F64"/>
  </mergeCells>
  <hyperlinks>
    <hyperlink ref="A2" location="Contents!A1" display="Return to Table of Contents" xr:uid="{00000000-0004-0000-0200-000000000000}"/>
  </hyperlinks>
  <pageMargins left="0.25" right="0.25" top="0.75" bottom="0.75" header="0.3" footer="0.3"/>
  <pageSetup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2"/>
  <sheetViews>
    <sheetView zoomScaleNormal="100" workbookViewId="0">
      <pane xSplit="1" ySplit="3" topLeftCell="B4" activePane="bottomRight" state="frozen"/>
      <selection pane="topRight"/>
      <selection pane="bottomLeft"/>
      <selection pane="bottomRight" activeCell="A2" sqref="A2"/>
    </sheetView>
  </sheetViews>
  <sheetFormatPr defaultRowHeight="12.75"/>
  <cols>
    <col min="1" max="1" width="20.7109375" customWidth="1"/>
    <col min="2" max="11" width="11.140625" bestFit="1" customWidth="1"/>
    <col min="12" max="24" width="11.140625" customWidth="1"/>
  </cols>
  <sheetData>
    <row r="1" spans="1:25">
      <c r="A1" s="1" t="s">
        <v>92</v>
      </c>
      <c r="L1" s="1" t="s">
        <v>92</v>
      </c>
    </row>
    <row r="2" spans="1:25" ht="12.75" customHeight="1">
      <c r="A2" s="5" t="s">
        <v>66</v>
      </c>
      <c r="U2" s="2"/>
      <c r="V2" s="2"/>
      <c r="W2" s="2"/>
      <c r="X2" s="2"/>
    </row>
    <row r="3" spans="1:25">
      <c r="B3" s="1">
        <v>2001</v>
      </c>
      <c r="C3" s="1">
        <v>2002</v>
      </c>
      <c r="D3" s="1">
        <v>2003</v>
      </c>
      <c r="E3" s="1">
        <v>2004</v>
      </c>
      <c r="F3" s="1">
        <v>2005</v>
      </c>
      <c r="G3" s="1">
        <v>2006</v>
      </c>
      <c r="H3" s="1">
        <v>2007</v>
      </c>
      <c r="I3" s="1">
        <v>2008</v>
      </c>
      <c r="J3" s="1">
        <v>2009</v>
      </c>
      <c r="K3" s="1">
        <v>2010</v>
      </c>
      <c r="L3" s="1">
        <v>2011</v>
      </c>
      <c r="M3" s="1">
        <v>2012</v>
      </c>
      <c r="N3" s="1">
        <v>2013</v>
      </c>
      <c r="O3" s="1">
        <v>2014</v>
      </c>
      <c r="P3" s="1">
        <v>2015</v>
      </c>
      <c r="Q3" s="1">
        <v>2016</v>
      </c>
      <c r="R3" s="1">
        <v>2017</v>
      </c>
      <c r="S3" s="1">
        <v>2018</v>
      </c>
      <c r="T3" s="1">
        <v>2019</v>
      </c>
      <c r="U3" s="1">
        <v>2020</v>
      </c>
      <c r="V3" s="1">
        <v>2021</v>
      </c>
      <c r="W3" s="1">
        <v>2022</v>
      </c>
      <c r="X3" s="1">
        <v>2023</v>
      </c>
    </row>
    <row r="4" spans="1:25">
      <c r="A4" s="1" t="s">
        <v>88</v>
      </c>
      <c r="B4" s="9">
        <v>284968955</v>
      </c>
      <c r="C4" s="9">
        <v>287625193</v>
      </c>
      <c r="D4" s="9">
        <v>290107933</v>
      </c>
      <c r="E4" s="9">
        <v>292805298</v>
      </c>
      <c r="F4" s="9">
        <v>295516599</v>
      </c>
      <c r="G4" s="9">
        <v>298379912</v>
      </c>
      <c r="H4" s="9">
        <v>301231207</v>
      </c>
      <c r="I4" s="9">
        <v>304093966</v>
      </c>
      <c r="J4" s="9">
        <v>306771529</v>
      </c>
      <c r="K4" s="9">
        <v>308745538</v>
      </c>
      <c r="L4" s="30">
        <v>311583481</v>
      </c>
      <c r="M4" s="30">
        <v>313877662</v>
      </c>
      <c r="N4" s="30">
        <v>316059947</v>
      </c>
      <c r="O4" s="30">
        <v>318386329</v>
      </c>
      <c r="P4" s="30">
        <v>320738994</v>
      </c>
      <c r="Q4" s="30">
        <v>323071755</v>
      </c>
      <c r="R4" s="30">
        <v>325122128</v>
      </c>
      <c r="S4" s="30">
        <v>326838199</v>
      </c>
      <c r="T4" s="30">
        <v>328329953</v>
      </c>
      <c r="U4" s="2">
        <v>331526933</v>
      </c>
      <c r="V4" s="2">
        <v>332048977</v>
      </c>
      <c r="W4" s="2">
        <v>333271411</v>
      </c>
      <c r="X4" s="2">
        <v>334914895</v>
      </c>
      <c r="Y4" s="1" t="s">
        <v>88</v>
      </c>
    </row>
    <row r="5" spans="1:25">
      <c r="B5" s="17"/>
      <c r="C5" s="17"/>
      <c r="D5" s="17"/>
      <c r="E5" s="17"/>
      <c r="F5" s="17"/>
      <c r="G5" s="17"/>
      <c r="H5" s="17"/>
      <c r="I5" s="17"/>
      <c r="J5" s="17"/>
      <c r="K5" s="17"/>
      <c r="L5" s="23"/>
      <c r="M5" s="23"/>
      <c r="N5" s="23"/>
      <c r="O5" s="23"/>
      <c r="P5" s="23"/>
      <c r="Q5" s="23"/>
      <c r="R5" s="23"/>
      <c r="S5" s="23"/>
      <c r="T5" s="23"/>
      <c r="U5" s="30"/>
      <c r="V5" s="30"/>
      <c r="W5" s="30"/>
      <c r="X5" s="30"/>
    </row>
    <row r="6" spans="1:25">
      <c r="A6" s="1" t="s">
        <v>0</v>
      </c>
      <c r="B6" s="9">
        <v>4467634</v>
      </c>
      <c r="C6" s="9">
        <v>4480089</v>
      </c>
      <c r="D6" s="9">
        <v>4503491</v>
      </c>
      <c r="E6" s="9">
        <v>4530729</v>
      </c>
      <c r="F6" s="9">
        <v>4569805</v>
      </c>
      <c r="G6" s="9">
        <v>4628981</v>
      </c>
      <c r="H6" s="9">
        <v>4672840</v>
      </c>
      <c r="I6" s="9">
        <v>4718206</v>
      </c>
      <c r="J6" s="9">
        <v>4757938</v>
      </c>
      <c r="K6" s="9">
        <v>4779736</v>
      </c>
      <c r="L6" s="30">
        <v>4799642</v>
      </c>
      <c r="M6" s="30">
        <v>4816632</v>
      </c>
      <c r="N6" s="30">
        <v>4831586</v>
      </c>
      <c r="O6" s="30">
        <v>4843737</v>
      </c>
      <c r="P6" s="30">
        <v>4854803</v>
      </c>
      <c r="Q6" s="30">
        <v>4866824</v>
      </c>
      <c r="R6" s="30">
        <v>4877989</v>
      </c>
      <c r="S6" s="30">
        <v>4891628</v>
      </c>
      <c r="T6" s="30">
        <v>4907965</v>
      </c>
      <c r="U6" s="2">
        <v>5031864</v>
      </c>
      <c r="V6" s="2">
        <v>5050380</v>
      </c>
      <c r="W6" s="2">
        <v>5073903</v>
      </c>
      <c r="X6" s="2">
        <v>5108468</v>
      </c>
      <c r="Y6" s="1" t="s">
        <v>0</v>
      </c>
    </row>
    <row r="7" spans="1:25">
      <c r="A7" s="1" t="s">
        <v>1</v>
      </c>
      <c r="B7" s="9">
        <v>633714</v>
      </c>
      <c r="C7" s="9">
        <v>642337</v>
      </c>
      <c r="D7" s="9">
        <v>648414</v>
      </c>
      <c r="E7" s="9">
        <v>659286</v>
      </c>
      <c r="F7" s="9">
        <v>666946</v>
      </c>
      <c r="G7" s="9">
        <v>675302</v>
      </c>
      <c r="H7" s="9">
        <v>680300</v>
      </c>
      <c r="I7" s="9">
        <v>687455</v>
      </c>
      <c r="J7" s="9">
        <v>698895</v>
      </c>
      <c r="K7" s="9">
        <v>710231</v>
      </c>
      <c r="L7" s="30">
        <v>722349</v>
      </c>
      <c r="M7" s="30">
        <v>730810</v>
      </c>
      <c r="N7" s="30">
        <v>737626</v>
      </c>
      <c r="O7" s="30">
        <v>737075</v>
      </c>
      <c r="P7" s="30">
        <v>738430</v>
      </c>
      <c r="Q7" s="30">
        <v>742575</v>
      </c>
      <c r="R7" s="30">
        <v>740983</v>
      </c>
      <c r="S7" s="30">
        <v>736624</v>
      </c>
      <c r="T7" s="30">
        <v>733603</v>
      </c>
      <c r="U7" s="2">
        <v>732964</v>
      </c>
      <c r="V7" s="2">
        <v>734923</v>
      </c>
      <c r="W7" s="2">
        <v>733276</v>
      </c>
      <c r="X7" s="2">
        <v>733406</v>
      </c>
      <c r="Y7" s="1" t="s">
        <v>1</v>
      </c>
    </row>
    <row r="8" spans="1:25">
      <c r="A8" s="1" t="s">
        <v>2</v>
      </c>
      <c r="B8" s="9">
        <v>5273477</v>
      </c>
      <c r="C8" s="9">
        <v>5396255</v>
      </c>
      <c r="D8" s="9">
        <v>5510364</v>
      </c>
      <c r="E8" s="9">
        <v>5652404</v>
      </c>
      <c r="F8" s="9">
        <v>5839077</v>
      </c>
      <c r="G8" s="9">
        <v>6029141</v>
      </c>
      <c r="H8" s="9">
        <v>6167681</v>
      </c>
      <c r="I8" s="9">
        <v>6280362</v>
      </c>
      <c r="J8" s="9">
        <v>6343154</v>
      </c>
      <c r="K8" s="9">
        <v>6392017</v>
      </c>
      <c r="L8" s="30">
        <v>6473416</v>
      </c>
      <c r="M8" s="30">
        <v>6556344</v>
      </c>
      <c r="N8" s="30">
        <v>6634690</v>
      </c>
      <c r="O8" s="30">
        <v>6732873</v>
      </c>
      <c r="P8" s="30">
        <v>6832810</v>
      </c>
      <c r="Q8" s="30">
        <v>6944767</v>
      </c>
      <c r="R8" s="30">
        <v>7048088</v>
      </c>
      <c r="S8" s="30">
        <v>7164228</v>
      </c>
      <c r="T8" s="30">
        <v>7291843</v>
      </c>
      <c r="U8" s="2">
        <v>7186683</v>
      </c>
      <c r="V8" s="2">
        <v>7272487</v>
      </c>
      <c r="W8" s="2">
        <v>7365684</v>
      </c>
      <c r="X8" s="2">
        <v>7431344</v>
      </c>
      <c r="Y8" s="1" t="s">
        <v>2</v>
      </c>
    </row>
    <row r="9" spans="1:25">
      <c r="A9" s="1" t="s">
        <v>3</v>
      </c>
      <c r="B9" s="9">
        <v>2691571</v>
      </c>
      <c r="C9" s="9">
        <v>2705927</v>
      </c>
      <c r="D9" s="9">
        <v>2724816</v>
      </c>
      <c r="E9" s="9">
        <v>2749686</v>
      </c>
      <c r="F9" s="9">
        <v>2781097</v>
      </c>
      <c r="G9" s="9">
        <v>2821761</v>
      </c>
      <c r="H9" s="9">
        <v>2848650</v>
      </c>
      <c r="I9" s="9">
        <v>2874554</v>
      </c>
      <c r="J9" s="9">
        <v>2896843</v>
      </c>
      <c r="K9" s="9">
        <v>2915918</v>
      </c>
      <c r="L9" s="30">
        <v>2941038</v>
      </c>
      <c r="M9" s="30">
        <v>2952876</v>
      </c>
      <c r="N9" s="30">
        <v>2960459</v>
      </c>
      <c r="O9" s="30">
        <v>2968759</v>
      </c>
      <c r="P9" s="30">
        <v>2979732</v>
      </c>
      <c r="Q9" s="30">
        <v>2991815</v>
      </c>
      <c r="R9" s="30">
        <v>3003855</v>
      </c>
      <c r="S9" s="30">
        <v>3012161</v>
      </c>
      <c r="T9" s="30">
        <v>3020985</v>
      </c>
      <c r="U9" s="2">
        <v>3014348</v>
      </c>
      <c r="V9" s="2">
        <v>3028443</v>
      </c>
      <c r="W9" s="2">
        <v>3046404</v>
      </c>
      <c r="X9" s="2">
        <v>3067732</v>
      </c>
      <c r="Y9" s="1" t="s">
        <v>3</v>
      </c>
    </row>
    <row r="10" spans="1:25">
      <c r="A10" s="1" t="s">
        <v>4</v>
      </c>
      <c r="B10" s="9">
        <v>34479458</v>
      </c>
      <c r="C10" s="9">
        <v>34871843</v>
      </c>
      <c r="D10" s="9">
        <v>35253159</v>
      </c>
      <c r="E10" s="9">
        <v>35574576</v>
      </c>
      <c r="F10" s="9">
        <v>35827943</v>
      </c>
      <c r="G10" s="9">
        <v>36021202</v>
      </c>
      <c r="H10" s="9">
        <v>36250311</v>
      </c>
      <c r="I10" s="9">
        <v>36604337</v>
      </c>
      <c r="J10" s="9">
        <v>36961229</v>
      </c>
      <c r="K10" s="9">
        <v>37253956</v>
      </c>
      <c r="L10" s="30">
        <v>37636311</v>
      </c>
      <c r="M10" s="30">
        <v>37944551</v>
      </c>
      <c r="N10" s="30">
        <v>38253768</v>
      </c>
      <c r="O10" s="30">
        <v>38586706</v>
      </c>
      <c r="P10" s="30">
        <v>38904296</v>
      </c>
      <c r="Q10" s="30">
        <v>39149186</v>
      </c>
      <c r="R10" s="30">
        <v>39337785</v>
      </c>
      <c r="S10" s="30">
        <v>39437463</v>
      </c>
      <c r="T10" s="30">
        <v>39437610</v>
      </c>
      <c r="U10" s="2">
        <v>39503200</v>
      </c>
      <c r="V10" s="2">
        <v>39145060</v>
      </c>
      <c r="W10" s="2">
        <v>39040616</v>
      </c>
      <c r="X10" s="2">
        <v>38965193</v>
      </c>
      <c r="Y10" s="1" t="s">
        <v>4</v>
      </c>
    </row>
    <row r="11" spans="1:25">
      <c r="A11" s="1" t="s">
        <v>5</v>
      </c>
      <c r="B11" s="9">
        <v>4425687</v>
      </c>
      <c r="C11" s="9">
        <v>4490406</v>
      </c>
      <c r="D11" s="9">
        <v>4528732</v>
      </c>
      <c r="E11" s="9">
        <v>4575013</v>
      </c>
      <c r="F11" s="9">
        <v>4631888</v>
      </c>
      <c r="G11" s="9">
        <v>4720423</v>
      </c>
      <c r="H11" s="9">
        <v>4803868</v>
      </c>
      <c r="I11" s="9">
        <v>4889730</v>
      </c>
      <c r="J11" s="9">
        <v>4972195</v>
      </c>
      <c r="K11" s="9">
        <v>5029196</v>
      </c>
      <c r="L11" s="30">
        <v>5121900</v>
      </c>
      <c r="M11" s="30">
        <v>5193660</v>
      </c>
      <c r="N11" s="30">
        <v>5270774</v>
      </c>
      <c r="O11" s="30">
        <v>5352637</v>
      </c>
      <c r="P11" s="30">
        <v>5454328</v>
      </c>
      <c r="Q11" s="30">
        <v>5543844</v>
      </c>
      <c r="R11" s="30">
        <v>5617421</v>
      </c>
      <c r="S11" s="30">
        <v>5697155</v>
      </c>
      <c r="T11" s="30">
        <v>5758486</v>
      </c>
      <c r="U11" s="2">
        <v>5785219</v>
      </c>
      <c r="V11" s="2">
        <v>5811596</v>
      </c>
      <c r="W11" s="2">
        <v>5841039</v>
      </c>
      <c r="X11" s="2">
        <v>5877610</v>
      </c>
      <c r="Y11" s="1" t="s">
        <v>5</v>
      </c>
    </row>
    <row r="12" spans="1:25">
      <c r="A12" s="1" t="s">
        <v>6</v>
      </c>
      <c r="B12" s="9">
        <v>3432835</v>
      </c>
      <c r="C12" s="9">
        <v>3458749</v>
      </c>
      <c r="D12" s="9">
        <v>3484336</v>
      </c>
      <c r="E12" s="9">
        <v>3496094</v>
      </c>
      <c r="F12" s="9">
        <v>3506956</v>
      </c>
      <c r="G12" s="9">
        <v>3517460</v>
      </c>
      <c r="H12" s="9">
        <v>3527270</v>
      </c>
      <c r="I12" s="9">
        <v>3545579</v>
      </c>
      <c r="J12" s="9">
        <v>3561807</v>
      </c>
      <c r="K12" s="9">
        <v>3574097</v>
      </c>
      <c r="L12" s="30">
        <v>3588632</v>
      </c>
      <c r="M12" s="30">
        <v>3595211</v>
      </c>
      <c r="N12" s="30">
        <v>3595792</v>
      </c>
      <c r="O12" s="30">
        <v>3595697</v>
      </c>
      <c r="P12" s="30">
        <v>3588561</v>
      </c>
      <c r="Q12" s="30">
        <v>3579830</v>
      </c>
      <c r="R12" s="30">
        <v>3575324</v>
      </c>
      <c r="S12" s="30">
        <v>3574561</v>
      </c>
      <c r="T12" s="30">
        <v>3566022</v>
      </c>
      <c r="U12" s="2">
        <v>3577586</v>
      </c>
      <c r="V12" s="2">
        <v>3603691</v>
      </c>
      <c r="W12" s="2">
        <v>3608706</v>
      </c>
      <c r="X12" s="2">
        <v>3617176</v>
      </c>
      <c r="Y12" s="1" t="s">
        <v>6</v>
      </c>
    </row>
    <row r="13" spans="1:25">
      <c r="A13" s="1" t="s">
        <v>7</v>
      </c>
      <c r="B13" s="9">
        <v>795699</v>
      </c>
      <c r="C13" s="9">
        <v>806169</v>
      </c>
      <c r="D13" s="9">
        <v>818003</v>
      </c>
      <c r="E13" s="9">
        <v>830803</v>
      </c>
      <c r="F13" s="9">
        <v>845150</v>
      </c>
      <c r="G13" s="9">
        <v>859268</v>
      </c>
      <c r="H13" s="9">
        <v>871749</v>
      </c>
      <c r="I13" s="9">
        <v>883874</v>
      </c>
      <c r="J13" s="9">
        <v>891730</v>
      </c>
      <c r="K13" s="9">
        <v>897934</v>
      </c>
      <c r="L13" s="30">
        <v>907590</v>
      </c>
      <c r="M13" s="30">
        <v>915518</v>
      </c>
      <c r="N13" s="30">
        <v>924062</v>
      </c>
      <c r="O13" s="30">
        <v>933131</v>
      </c>
      <c r="P13" s="30">
        <v>942065</v>
      </c>
      <c r="Q13" s="30">
        <v>949989</v>
      </c>
      <c r="R13" s="30">
        <v>957942</v>
      </c>
      <c r="S13" s="30">
        <v>966985</v>
      </c>
      <c r="T13" s="30">
        <v>976668</v>
      </c>
      <c r="U13" s="2">
        <v>991862</v>
      </c>
      <c r="V13" s="2">
        <v>1004881</v>
      </c>
      <c r="W13" s="2">
        <v>1019459</v>
      </c>
      <c r="X13" s="2">
        <v>1031890</v>
      </c>
      <c r="Y13" s="1" t="s">
        <v>7</v>
      </c>
    </row>
    <row r="14" spans="1:25">
      <c r="A14" s="1" t="s">
        <v>8</v>
      </c>
      <c r="B14" s="9">
        <v>574504</v>
      </c>
      <c r="C14" s="9">
        <v>573158</v>
      </c>
      <c r="D14" s="9">
        <v>568502</v>
      </c>
      <c r="E14" s="9">
        <v>567754</v>
      </c>
      <c r="F14" s="9">
        <v>567136</v>
      </c>
      <c r="G14" s="9">
        <v>570681</v>
      </c>
      <c r="H14" s="9">
        <v>574404</v>
      </c>
      <c r="I14" s="9">
        <v>580236</v>
      </c>
      <c r="J14" s="9">
        <v>592228</v>
      </c>
      <c r="K14" s="9">
        <v>601723</v>
      </c>
      <c r="L14" s="30">
        <v>620290</v>
      </c>
      <c r="M14" s="30">
        <v>635737</v>
      </c>
      <c r="N14" s="30">
        <v>651559</v>
      </c>
      <c r="O14" s="30">
        <v>663603</v>
      </c>
      <c r="P14" s="30">
        <v>677014</v>
      </c>
      <c r="Q14" s="30">
        <v>687576</v>
      </c>
      <c r="R14" s="30">
        <v>697079</v>
      </c>
      <c r="S14" s="30">
        <v>704147</v>
      </c>
      <c r="T14" s="30">
        <v>708253</v>
      </c>
      <c r="U14" s="2">
        <v>670839</v>
      </c>
      <c r="V14" s="2">
        <v>669037</v>
      </c>
      <c r="W14" s="2">
        <v>670949</v>
      </c>
      <c r="X14" s="2">
        <v>678972</v>
      </c>
      <c r="Y14" s="1" t="s">
        <v>8</v>
      </c>
    </row>
    <row r="15" spans="1:25">
      <c r="A15" s="1" t="s">
        <v>9</v>
      </c>
      <c r="B15" s="9">
        <v>16356966</v>
      </c>
      <c r="C15" s="9">
        <v>16689370</v>
      </c>
      <c r="D15" s="9">
        <v>17004085</v>
      </c>
      <c r="E15" s="9">
        <v>17415318</v>
      </c>
      <c r="F15" s="9">
        <v>17842038</v>
      </c>
      <c r="G15" s="9">
        <v>18166990</v>
      </c>
      <c r="H15" s="9">
        <v>18367842</v>
      </c>
      <c r="I15" s="9">
        <v>18527305</v>
      </c>
      <c r="J15" s="9">
        <v>18652644</v>
      </c>
      <c r="K15" s="9">
        <v>18801310</v>
      </c>
      <c r="L15" s="30">
        <v>19055607</v>
      </c>
      <c r="M15" s="30">
        <v>19302016</v>
      </c>
      <c r="N15" s="30">
        <v>19551678</v>
      </c>
      <c r="O15" s="30">
        <v>19853880</v>
      </c>
      <c r="P15" s="30">
        <v>20219111</v>
      </c>
      <c r="Q15" s="30">
        <v>20627237</v>
      </c>
      <c r="R15" s="30">
        <v>20977089</v>
      </c>
      <c r="S15" s="30">
        <v>21254926</v>
      </c>
      <c r="T15" s="30">
        <v>21492056</v>
      </c>
      <c r="U15" s="2">
        <v>21591299</v>
      </c>
      <c r="V15" s="2">
        <v>21830708</v>
      </c>
      <c r="W15" s="2">
        <v>22245521</v>
      </c>
      <c r="X15" s="2">
        <v>22610726</v>
      </c>
      <c r="Y15" s="1" t="s">
        <v>9</v>
      </c>
    </row>
    <row r="16" spans="1:25">
      <c r="A16" s="1" t="s">
        <v>10</v>
      </c>
      <c r="B16" s="9">
        <v>8377038</v>
      </c>
      <c r="C16" s="9">
        <v>8508256</v>
      </c>
      <c r="D16" s="9">
        <v>8622793</v>
      </c>
      <c r="E16" s="9">
        <v>8769252</v>
      </c>
      <c r="F16" s="9">
        <v>8925922</v>
      </c>
      <c r="G16" s="9">
        <v>9155813</v>
      </c>
      <c r="H16" s="9">
        <v>9349988</v>
      </c>
      <c r="I16" s="9">
        <v>9504843</v>
      </c>
      <c r="J16" s="9">
        <v>9620846</v>
      </c>
      <c r="K16" s="9">
        <v>9687653</v>
      </c>
      <c r="L16" s="30">
        <v>9803630</v>
      </c>
      <c r="M16" s="30">
        <v>9903580</v>
      </c>
      <c r="N16" s="30">
        <v>9975592</v>
      </c>
      <c r="O16" s="30">
        <v>10071204</v>
      </c>
      <c r="P16" s="30">
        <v>10183353</v>
      </c>
      <c r="Q16" s="30">
        <v>10308442</v>
      </c>
      <c r="R16" s="30">
        <v>10417031</v>
      </c>
      <c r="S16" s="30">
        <v>10519389</v>
      </c>
      <c r="T16" s="30">
        <v>10628020</v>
      </c>
      <c r="U16" s="2">
        <v>10732390</v>
      </c>
      <c r="V16" s="2">
        <v>10790385</v>
      </c>
      <c r="W16" s="2">
        <v>10913150</v>
      </c>
      <c r="X16" s="2">
        <v>11029227</v>
      </c>
      <c r="Y16" s="1" t="s">
        <v>10</v>
      </c>
    </row>
    <row r="17" spans="1:25">
      <c r="A17" s="1" t="s">
        <v>11</v>
      </c>
      <c r="B17" s="9">
        <v>1225948</v>
      </c>
      <c r="C17" s="9">
        <v>1239613</v>
      </c>
      <c r="D17" s="9">
        <v>1251154</v>
      </c>
      <c r="E17" s="9">
        <v>1273569</v>
      </c>
      <c r="F17" s="9">
        <v>1292729</v>
      </c>
      <c r="G17" s="9">
        <v>1309731</v>
      </c>
      <c r="H17" s="9">
        <v>1315675</v>
      </c>
      <c r="I17" s="9">
        <v>1332213</v>
      </c>
      <c r="J17" s="9">
        <v>1346717</v>
      </c>
      <c r="K17" s="9">
        <v>1360301</v>
      </c>
      <c r="L17" s="30">
        <v>1379562</v>
      </c>
      <c r="M17" s="30">
        <v>1395199</v>
      </c>
      <c r="N17" s="30">
        <v>1408822</v>
      </c>
      <c r="O17" s="30">
        <v>1415335</v>
      </c>
      <c r="P17" s="30">
        <v>1422999</v>
      </c>
      <c r="Q17" s="30">
        <v>1428885</v>
      </c>
      <c r="R17" s="30">
        <v>1425763</v>
      </c>
      <c r="S17" s="30">
        <v>1423102</v>
      </c>
      <c r="T17" s="30">
        <v>1415615</v>
      </c>
      <c r="U17" s="2">
        <v>1451181</v>
      </c>
      <c r="V17" s="2">
        <v>1446745</v>
      </c>
      <c r="W17" s="2">
        <v>1439399</v>
      </c>
      <c r="X17" s="2">
        <v>1435138</v>
      </c>
      <c r="Y17" s="1" t="s">
        <v>11</v>
      </c>
    </row>
    <row r="18" spans="1:25">
      <c r="A18" s="1" t="s">
        <v>12</v>
      </c>
      <c r="B18" s="9">
        <v>1319962</v>
      </c>
      <c r="C18" s="9">
        <v>1340372</v>
      </c>
      <c r="D18" s="9">
        <v>1363380</v>
      </c>
      <c r="E18" s="9">
        <v>1391802</v>
      </c>
      <c r="F18" s="9">
        <v>1428241</v>
      </c>
      <c r="G18" s="9">
        <v>1468669</v>
      </c>
      <c r="H18" s="9">
        <v>1505105</v>
      </c>
      <c r="I18" s="9">
        <v>1534320</v>
      </c>
      <c r="J18" s="9">
        <v>1554439</v>
      </c>
      <c r="K18" s="9">
        <v>1567582</v>
      </c>
      <c r="L18" s="30">
        <v>1584272</v>
      </c>
      <c r="M18" s="30">
        <v>1595910</v>
      </c>
      <c r="N18" s="30">
        <v>1612053</v>
      </c>
      <c r="O18" s="30">
        <v>1632248</v>
      </c>
      <c r="P18" s="30">
        <v>1652495</v>
      </c>
      <c r="Q18" s="30">
        <v>1684036</v>
      </c>
      <c r="R18" s="30">
        <v>1719745</v>
      </c>
      <c r="S18" s="30">
        <v>1752074</v>
      </c>
      <c r="T18" s="30">
        <v>1789060</v>
      </c>
      <c r="U18" s="2">
        <v>1849339</v>
      </c>
      <c r="V18" s="2">
        <v>1904537</v>
      </c>
      <c r="W18" s="2">
        <v>1938996</v>
      </c>
      <c r="X18" s="2">
        <v>1964726</v>
      </c>
      <c r="Y18" s="1" t="s">
        <v>12</v>
      </c>
    </row>
    <row r="19" spans="1:25">
      <c r="A19" s="1" t="s">
        <v>13</v>
      </c>
      <c r="B19" s="9">
        <v>12488445</v>
      </c>
      <c r="C19" s="9">
        <v>12525556</v>
      </c>
      <c r="D19" s="9">
        <v>12556006</v>
      </c>
      <c r="E19" s="9">
        <v>12589773</v>
      </c>
      <c r="F19" s="9">
        <v>12609903</v>
      </c>
      <c r="G19" s="9">
        <v>12643955</v>
      </c>
      <c r="H19" s="9">
        <v>12695866</v>
      </c>
      <c r="I19" s="9">
        <v>12747038</v>
      </c>
      <c r="J19" s="9">
        <v>12796778</v>
      </c>
      <c r="K19" s="9">
        <v>12830632</v>
      </c>
      <c r="L19" s="30">
        <v>12867783</v>
      </c>
      <c r="M19" s="30">
        <v>12883029</v>
      </c>
      <c r="N19" s="30">
        <v>12895778</v>
      </c>
      <c r="O19" s="30">
        <v>12885092</v>
      </c>
      <c r="P19" s="30">
        <v>12859585</v>
      </c>
      <c r="Q19" s="30">
        <v>12821709</v>
      </c>
      <c r="R19" s="30">
        <v>12779893</v>
      </c>
      <c r="S19" s="30">
        <v>12724685</v>
      </c>
      <c r="T19" s="30">
        <v>12667017</v>
      </c>
      <c r="U19" s="2">
        <v>12790357</v>
      </c>
      <c r="V19" s="2">
        <v>12690341</v>
      </c>
      <c r="W19" s="2">
        <v>12582515</v>
      </c>
      <c r="X19" s="2">
        <v>12549689</v>
      </c>
      <c r="Y19" s="1" t="s">
        <v>13</v>
      </c>
    </row>
    <row r="20" spans="1:25">
      <c r="A20" s="1" t="s">
        <v>14</v>
      </c>
      <c r="B20" s="9">
        <v>6127760</v>
      </c>
      <c r="C20" s="9">
        <v>6155967</v>
      </c>
      <c r="D20" s="9">
        <v>6196638</v>
      </c>
      <c r="E20" s="9">
        <v>6233007</v>
      </c>
      <c r="F20" s="9">
        <v>6278616</v>
      </c>
      <c r="G20" s="9">
        <v>6332669</v>
      </c>
      <c r="H20" s="9">
        <v>6379599</v>
      </c>
      <c r="I20" s="9">
        <v>6424806</v>
      </c>
      <c r="J20" s="9">
        <v>6459325</v>
      </c>
      <c r="K20" s="9">
        <v>6483802</v>
      </c>
      <c r="L20" s="30">
        <v>6517250</v>
      </c>
      <c r="M20" s="30">
        <v>6538989</v>
      </c>
      <c r="N20" s="30">
        <v>6570575</v>
      </c>
      <c r="O20" s="30">
        <v>6596019</v>
      </c>
      <c r="P20" s="30">
        <v>6611442</v>
      </c>
      <c r="Q20" s="30">
        <v>6637898</v>
      </c>
      <c r="R20" s="30">
        <v>6662068</v>
      </c>
      <c r="S20" s="30">
        <v>6698481</v>
      </c>
      <c r="T20" s="30">
        <v>6731010</v>
      </c>
      <c r="U20" s="2">
        <v>6789098</v>
      </c>
      <c r="V20" s="2">
        <v>6813798</v>
      </c>
      <c r="W20" s="2">
        <v>6832274</v>
      </c>
      <c r="X20" s="2">
        <v>6862199</v>
      </c>
      <c r="Y20" s="1" t="s">
        <v>14</v>
      </c>
    </row>
    <row r="21" spans="1:25">
      <c r="A21" s="1" t="s">
        <v>15</v>
      </c>
      <c r="B21" s="9">
        <v>2931997</v>
      </c>
      <c r="C21" s="9">
        <v>2934234</v>
      </c>
      <c r="D21" s="9">
        <v>2941999</v>
      </c>
      <c r="E21" s="9">
        <v>2953635</v>
      </c>
      <c r="F21" s="9">
        <v>2964454</v>
      </c>
      <c r="G21" s="9">
        <v>2982644</v>
      </c>
      <c r="H21" s="9">
        <v>2999212</v>
      </c>
      <c r="I21" s="9">
        <v>3016734</v>
      </c>
      <c r="J21" s="9">
        <v>3032870</v>
      </c>
      <c r="K21" s="9">
        <v>3046355</v>
      </c>
      <c r="L21" s="30">
        <v>3066772</v>
      </c>
      <c r="M21" s="30">
        <v>3076844</v>
      </c>
      <c r="N21" s="30">
        <v>3093935</v>
      </c>
      <c r="O21" s="30">
        <v>3110643</v>
      </c>
      <c r="P21" s="30">
        <v>3122541</v>
      </c>
      <c r="Q21" s="30">
        <v>3133210</v>
      </c>
      <c r="R21" s="30">
        <v>3143734</v>
      </c>
      <c r="S21" s="30">
        <v>3149900</v>
      </c>
      <c r="T21" s="30">
        <v>3159596</v>
      </c>
      <c r="U21" s="2">
        <v>3190904</v>
      </c>
      <c r="V21" s="2">
        <v>3197944</v>
      </c>
      <c r="W21" s="2">
        <v>3199693</v>
      </c>
      <c r="X21" s="2">
        <v>3207004</v>
      </c>
      <c r="Y21" s="1" t="s">
        <v>15</v>
      </c>
    </row>
    <row r="22" spans="1:25">
      <c r="A22" s="1" t="s">
        <v>16</v>
      </c>
      <c r="B22" s="9">
        <v>2702162</v>
      </c>
      <c r="C22" s="9">
        <v>2713535</v>
      </c>
      <c r="D22" s="9">
        <v>2723004</v>
      </c>
      <c r="E22" s="9">
        <v>2734373</v>
      </c>
      <c r="F22" s="9">
        <v>2745299</v>
      </c>
      <c r="G22" s="9">
        <v>2762931</v>
      </c>
      <c r="H22" s="9">
        <v>2783785</v>
      </c>
      <c r="I22" s="9">
        <v>2808076</v>
      </c>
      <c r="J22" s="9">
        <v>2832704</v>
      </c>
      <c r="K22" s="9">
        <v>2853118</v>
      </c>
      <c r="L22" s="30">
        <v>2869677</v>
      </c>
      <c r="M22" s="30">
        <v>2886024</v>
      </c>
      <c r="N22" s="30">
        <v>2894306</v>
      </c>
      <c r="O22" s="30">
        <v>2901861</v>
      </c>
      <c r="P22" s="30">
        <v>2910717</v>
      </c>
      <c r="Q22" s="30">
        <v>2912977</v>
      </c>
      <c r="R22" s="30">
        <v>2910892</v>
      </c>
      <c r="S22" s="30">
        <v>2912748</v>
      </c>
      <c r="T22" s="30">
        <v>2912635</v>
      </c>
      <c r="U22" s="2">
        <v>2938124</v>
      </c>
      <c r="V22" s="2">
        <v>2937946</v>
      </c>
      <c r="W22" s="2">
        <v>2936716</v>
      </c>
      <c r="X22" s="2">
        <v>2940546</v>
      </c>
      <c r="Y22" s="1" t="s">
        <v>16</v>
      </c>
    </row>
    <row r="23" spans="1:25">
      <c r="A23" s="1" t="s">
        <v>17</v>
      </c>
      <c r="B23" s="9">
        <v>4068132</v>
      </c>
      <c r="C23" s="9">
        <v>4089875</v>
      </c>
      <c r="D23" s="9">
        <v>4117170</v>
      </c>
      <c r="E23" s="9">
        <v>4146101</v>
      </c>
      <c r="F23" s="9">
        <v>4182742</v>
      </c>
      <c r="G23" s="9">
        <v>4219239</v>
      </c>
      <c r="H23" s="9">
        <v>4256672</v>
      </c>
      <c r="I23" s="9">
        <v>4289878</v>
      </c>
      <c r="J23" s="9">
        <v>4317074</v>
      </c>
      <c r="K23" s="9">
        <v>4339367</v>
      </c>
      <c r="L23" s="30">
        <v>4370817</v>
      </c>
      <c r="M23" s="30">
        <v>4387865</v>
      </c>
      <c r="N23" s="30">
        <v>4406906</v>
      </c>
      <c r="O23" s="30">
        <v>4416992</v>
      </c>
      <c r="P23" s="30">
        <v>4429126</v>
      </c>
      <c r="Q23" s="30">
        <v>4440306</v>
      </c>
      <c r="R23" s="30">
        <v>4455590</v>
      </c>
      <c r="S23" s="30">
        <v>4464273</v>
      </c>
      <c r="T23" s="30">
        <v>4472345</v>
      </c>
      <c r="U23" s="2">
        <v>4508155</v>
      </c>
      <c r="V23" s="2">
        <v>4507600</v>
      </c>
      <c r="W23" s="2">
        <v>4511563</v>
      </c>
      <c r="X23" s="2">
        <v>4526154</v>
      </c>
      <c r="Y23" s="1" t="s">
        <v>17</v>
      </c>
    </row>
    <row r="24" spans="1:25">
      <c r="A24" s="1" t="s">
        <v>18</v>
      </c>
      <c r="B24" s="9">
        <v>4477875</v>
      </c>
      <c r="C24" s="9">
        <v>4497267</v>
      </c>
      <c r="D24" s="9">
        <v>4521042</v>
      </c>
      <c r="E24" s="9">
        <v>4552238</v>
      </c>
      <c r="F24" s="9">
        <v>4576628</v>
      </c>
      <c r="G24" s="9">
        <v>4302665</v>
      </c>
      <c r="H24" s="9">
        <v>4375581</v>
      </c>
      <c r="I24" s="9">
        <v>4435586</v>
      </c>
      <c r="J24" s="9">
        <v>4491648</v>
      </c>
      <c r="K24" s="9">
        <v>4533372</v>
      </c>
      <c r="L24" s="30">
        <v>4576244</v>
      </c>
      <c r="M24" s="30">
        <v>4602067</v>
      </c>
      <c r="N24" s="30">
        <v>4626040</v>
      </c>
      <c r="O24" s="30">
        <v>4645938</v>
      </c>
      <c r="P24" s="30">
        <v>4666998</v>
      </c>
      <c r="Q24" s="30">
        <v>4681346</v>
      </c>
      <c r="R24" s="30">
        <v>4673673</v>
      </c>
      <c r="S24" s="30">
        <v>4664450</v>
      </c>
      <c r="T24" s="30">
        <v>4658285</v>
      </c>
      <c r="U24" s="2">
        <v>4652022</v>
      </c>
      <c r="V24" s="2">
        <v>4627047</v>
      </c>
      <c r="W24" s="2">
        <v>4588023</v>
      </c>
      <c r="X24" s="2">
        <v>4573749</v>
      </c>
      <c r="Y24" s="1" t="s">
        <v>18</v>
      </c>
    </row>
    <row r="25" spans="1:25">
      <c r="A25" s="1" t="s">
        <v>19</v>
      </c>
      <c r="B25" s="9">
        <v>1285692</v>
      </c>
      <c r="C25" s="9">
        <v>1295960</v>
      </c>
      <c r="D25" s="9">
        <v>1306513</v>
      </c>
      <c r="E25" s="9">
        <v>1313688</v>
      </c>
      <c r="F25" s="9">
        <v>1318787</v>
      </c>
      <c r="G25" s="9">
        <v>1323619</v>
      </c>
      <c r="H25" s="9">
        <v>1327040</v>
      </c>
      <c r="I25" s="9">
        <v>1330509</v>
      </c>
      <c r="J25" s="9">
        <v>1329590</v>
      </c>
      <c r="K25" s="9">
        <v>1328361</v>
      </c>
      <c r="L25" s="30">
        <v>1328473</v>
      </c>
      <c r="M25" s="30">
        <v>1328094</v>
      </c>
      <c r="N25" s="30">
        <v>1328543</v>
      </c>
      <c r="O25" s="30">
        <v>1331217</v>
      </c>
      <c r="P25" s="30">
        <v>1329098</v>
      </c>
      <c r="Q25" s="30">
        <v>1332348</v>
      </c>
      <c r="R25" s="30">
        <v>1335743</v>
      </c>
      <c r="S25" s="30">
        <v>1340123</v>
      </c>
      <c r="T25" s="30">
        <v>1345770</v>
      </c>
      <c r="U25" s="2">
        <v>1364517</v>
      </c>
      <c r="V25" s="2">
        <v>1378787</v>
      </c>
      <c r="W25" s="2">
        <v>1389338</v>
      </c>
      <c r="X25" s="2">
        <v>1395722</v>
      </c>
      <c r="Y25" s="1" t="s">
        <v>19</v>
      </c>
    </row>
    <row r="26" spans="1:25">
      <c r="A26" s="1" t="s">
        <v>20</v>
      </c>
      <c r="B26" s="9">
        <v>5374691</v>
      </c>
      <c r="C26" s="9">
        <v>5440389</v>
      </c>
      <c r="D26" s="9">
        <v>5496269</v>
      </c>
      <c r="E26" s="9">
        <v>5546935</v>
      </c>
      <c r="F26" s="9">
        <v>5592379</v>
      </c>
      <c r="G26" s="9">
        <v>5627367</v>
      </c>
      <c r="H26" s="9">
        <v>5653408</v>
      </c>
      <c r="I26" s="9">
        <v>5684965</v>
      </c>
      <c r="J26" s="9">
        <v>5730388</v>
      </c>
      <c r="K26" s="9">
        <v>5773552</v>
      </c>
      <c r="L26" s="30">
        <v>5840241</v>
      </c>
      <c r="M26" s="30">
        <v>5888375</v>
      </c>
      <c r="N26" s="30">
        <v>5925197</v>
      </c>
      <c r="O26" s="30">
        <v>5960064</v>
      </c>
      <c r="P26" s="30">
        <v>5988528</v>
      </c>
      <c r="Q26" s="30">
        <v>6007014</v>
      </c>
      <c r="R26" s="30">
        <v>6028186</v>
      </c>
      <c r="S26" s="30">
        <v>6042153</v>
      </c>
      <c r="T26" s="30">
        <v>6054954</v>
      </c>
      <c r="U26" s="2">
        <v>6173689</v>
      </c>
      <c r="V26" s="2">
        <v>6175045</v>
      </c>
      <c r="W26" s="2">
        <v>6163981</v>
      </c>
      <c r="X26" s="2">
        <v>6180253</v>
      </c>
      <c r="Y26" s="1" t="s">
        <v>20</v>
      </c>
    </row>
    <row r="27" spans="1:25">
      <c r="A27" s="1" t="s">
        <v>21</v>
      </c>
      <c r="B27" s="9">
        <v>6397634</v>
      </c>
      <c r="C27" s="9">
        <v>6417206</v>
      </c>
      <c r="D27" s="9">
        <v>6422565</v>
      </c>
      <c r="E27" s="9">
        <v>6412281</v>
      </c>
      <c r="F27" s="9">
        <v>6403290</v>
      </c>
      <c r="G27" s="9">
        <v>6410084</v>
      </c>
      <c r="H27" s="9">
        <v>6431559</v>
      </c>
      <c r="I27" s="9">
        <v>6468967</v>
      </c>
      <c r="J27" s="9">
        <v>6517613</v>
      </c>
      <c r="K27" s="9">
        <v>6547629</v>
      </c>
      <c r="L27" s="30">
        <v>6614218</v>
      </c>
      <c r="M27" s="30">
        <v>6664269</v>
      </c>
      <c r="N27" s="30">
        <v>6715158</v>
      </c>
      <c r="O27" s="30">
        <v>6764864</v>
      </c>
      <c r="P27" s="30">
        <v>6797484</v>
      </c>
      <c r="Q27" s="30">
        <v>6827280</v>
      </c>
      <c r="R27" s="30">
        <v>6863560</v>
      </c>
      <c r="S27" s="30">
        <v>6885720</v>
      </c>
      <c r="T27" s="30">
        <v>6894883</v>
      </c>
      <c r="U27" s="2">
        <v>6997713</v>
      </c>
      <c r="V27" s="2">
        <v>6991951</v>
      </c>
      <c r="W27" s="2">
        <v>6982740</v>
      </c>
      <c r="X27" s="2">
        <v>7001399</v>
      </c>
      <c r="Y27" s="1" t="s">
        <v>21</v>
      </c>
    </row>
    <row r="28" spans="1:25">
      <c r="A28" s="1" t="s">
        <v>22</v>
      </c>
      <c r="B28" s="9">
        <v>9991120</v>
      </c>
      <c r="C28" s="9">
        <v>10015710</v>
      </c>
      <c r="D28" s="9">
        <v>10041152</v>
      </c>
      <c r="E28" s="9">
        <v>10055315</v>
      </c>
      <c r="F28" s="9">
        <v>10051137</v>
      </c>
      <c r="G28" s="9">
        <v>10036081</v>
      </c>
      <c r="H28" s="9">
        <v>10001284</v>
      </c>
      <c r="I28" s="9">
        <v>9946889</v>
      </c>
      <c r="J28" s="9">
        <v>9901591</v>
      </c>
      <c r="K28" s="9">
        <v>9883640</v>
      </c>
      <c r="L28" s="30">
        <v>9883053</v>
      </c>
      <c r="M28" s="30">
        <v>9898289</v>
      </c>
      <c r="N28" s="30">
        <v>9914802</v>
      </c>
      <c r="O28" s="30">
        <v>9932033</v>
      </c>
      <c r="P28" s="30">
        <v>9934483</v>
      </c>
      <c r="Q28" s="30">
        <v>9954117</v>
      </c>
      <c r="R28" s="30">
        <v>9976752</v>
      </c>
      <c r="S28" s="30">
        <v>9987286</v>
      </c>
      <c r="T28" s="30">
        <v>9984795</v>
      </c>
      <c r="U28" s="2">
        <v>10070627</v>
      </c>
      <c r="V28" s="2">
        <v>10038117</v>
      </c>
      <c r="W28" s="2">
        <v>10033281</v>
      </c>
      <c r="X28" s="2">
        <v>10037261</v>
      </c>
      <c r="Y28" s="1" t="s">
        <v>22</v>
      </c>
    </row>
    <row r="29" spans="1:25">
      <c r="A29" s="1" t="s">
        <v>23</v>
      </c>
      <c r="B29" s="9">
        <v>4982796</v>
      </c>
      <c r="C29" s="9">
        <v>5018935</v>
      </c>
      <c r="D29" s="9">
        <v>5053572</v>
      </c>
      <c r="E29" s="9">
        <v>5087713</v>
      </c>
      <c r="F29" s="9">
        <v>5119598</v>
      </c>
      <c r="G29" s="9">
        <v>5163555</v>
      </c>
      <c r="H29" s="9">
        <v>5207203</v>
      </c>
      <c r="I29" s="9">
        <v>5247018</v>
      </c>
      <c r="J29" s="9">
        <v>5281203</v>
      </c>
      <c r="K29" s="9">
        <v>5303925</v>
      </c>
      <c r="L29" s="30">
        <v>5346620</v>
      </c>
      <c r="M29" s="30">
        <v>5377500</v>
      </c>
      <c r="N29" s="30">
        <v>5414722</v>
      </c>
      <c r="O29" s="30">
        <v>5452665</v>
      </c>
      <c r="P29" s="30">
        <v>5484002</v>
      </c>
      <c r="Q29" s="30">
        <v>5525360</v>
      </c>
      <c r="R29" s="30">
        <v>5569283</v>
      </c>
      <c r="S29" s="30">
        <v>5608762</v>
      </c>
      <c r="T29" s="30">
        <v>5640053</v>
      </c>
      <c r="U29" s="2">
        <v>5710578</v>
      </c>
      <c r="V29" s="2">
        <v>5717968</v>
      </c>
      <c r="W29" s="2">
        <v>5714300</v>
      </c>
      <c r="X29" s="2">
        <v>5737915</v>
      </c>
      <c r="Y29" s="1" t="s">
        <v>23</v>
      </c>
    </row>
    <row r="30" spans="1:25">
      <c r="A30" s="1" t="s">
        <v>24</v>
      </c>
      <c r="B30" s="9">
        <v>2852994</v>
      </c>
      <c r="C30" s="9">
        <v>2858681</v>
      </c>
      <c r="D30" s="9">
        <v>2868312</v>
      </c>
      <c r="E30" s="9">
        <v>2889010</v>
      </c>
      <c r="F30" s="9">
        <v>2905943</v>
      </c>
      <c r="G30" s="9">
        <v>2904978</v>
      </c>
      <c r="H30" s="9">
        <v>2928350</v>
      </c>
      <c r="I30" s="9">
        <v>2947806</v>
      </c>
      <c r="J30" s="9">
        <v>2958774</v>
      </c>
      <c r="K30" s="9">
        <v>2967297</v>
      </c>
      <c r="L30" s="30">
        <v>2979147</v>
      </c>
      <c r="M30" s="30">
        <v>2984599</v>
      </c>
      <c r="N30" s="30">
        <v>2989839</v>
      </c>
      <c r="O30" s="30">
        <v>2991892</v>
      </c>
      <c r="P30" s="30">
        <v>2990231</v>
      </c>
      <c r="Q30" s="30">
        <v>2990595</v>
      </c>
      <c r="R30" s="30">
        <v>2990674</v>
      </c>
      <c r="S30" s="30">
        <v>2982879</v>
      </c>
      <c r="T30" s="30">
        <v>2978227</v>
      </c>
      <c r="U30" s="2">
        <v>2958409</v>
      </c>
      <c r="V30" s="2">
        <v>2949582</v>
      </c>
      <c r="W30" s="2">
        <v>2938928</v>
      </c>
      <c r="X30" s="2">
        <v>2939690</v>
      </c>
      <c r="Y30" s="1" t="s">
        <v>24</v>
      </c>
    </row>
    <row r="31" spans="1:25">
      <c r="A31" s="1" t="s">
        <v>25</v>
      </c>
      <c r="B31" s="9">
        <v>5641142</v>
      </c>
      <c r="C31" s="9">
        <v>5674825</v>
      </c>
      <c r="D31" s="9">
        <v>5709403</v>
      </c>
      <c r="E31" s="9">
        <v>5747741</v>
      </c>
      <c r="F31" s="9">
        <v>5790300</v>
      </c>
      <c r="G31" s="9">
        <v>5842704</v>
      </c>
      <c r="H31" s="9">
        <v>5887612</v>
      </c>
      <c r="I31" s="9">
        <v>5923916</v>
      </c>
      <c r="J31" s="9">
        <v>5961088</v>
      </c>
      <c r="K31" s="9">
        <v>5988927</v>
      </c>
      <c r="L31" s="30">
        <v>6011182</v>
      </c>
      <c r="M31" s="30">
        <v>6026027</v>
      </c>
      <c r="N31" s="30">
        <v>6042989</v>
      </c>
      <c r="O31" s="30">
        <v>6059130</v>
      </c>
      <c r="P31" s="30">
        <v>6075411</v>
      </c>
      <c r="Q31" s="30">
        <v>6091384</v>
      </c>
      <c r="R31" s="30">
        <v>6111382</v>
      </c>
      <c r="S31" s="30">
        <v>6125986</v>
      </c>
      <c r="T31" s="30">
        <v>6140475</v>
      </c>
      <c r="U31" s="2">
        <v>6154426</v>
      </c>
      <c r="V31" s="2">
        <v>6170393</v>
      </c>
      <c r="W31" s="2">
        <v>6177168</v>
      </c>
      <c r="X31" s="2">
        <v>6196156</v>
      </c>
      <c r="Y31" s="1" t="s">
        <v>25</v>
      </c>
    </row>
    <row r="32" spans="1:25">
      <c r="A32" s="1" t="s">
        <v>26</v>
      </c>
      <c r="B32" s="9">
        <v>906961</v>
      </c>
      <c r="C32" s="9">
        <v>911667</v>
      </c>
      <c r="D32" s="9">
        <v>919630</v>
      </c>
      <c r="E32" s="9">
        <v>930009</v>
      </c>
      <c r="F32" s="9">
        <v>940102</v>
      </c>
      <c r="G32" s="9">
        <v>952692</v>
      </c>
      <c r="H32" s="9">
        <v>964706</v>
      </c>
      <c r="I32" s="9">
        <v>976415</v>
      </c>
      <c r="J32" s="9">
        <v>983982</v>
      </c>
      <c r="K32" s="9">
        <v>989415</v>
      </c>
      <c r="L32" s="30">
        <v>997518</v>
      </c>
      <c r="M32" s="30">
        <v>1004168</v>
      </c>
      <c r="N32" s="30">
        <v>1014158</v>
      </c>
      <c r="O32" s="30">
        <v>1022657</v>
      </c>
      <c r="P32" s="30">
        <v>1031495</v>
      </c>
      <c r="Q32" s="30">
        <v>1042137</v>
      </c>
      <c r="R32" s="30">
        <v>1053862</v>
      </c>
      <c r="S32" s="30">
        <v>1061818</v>
      </c>
      <c r="T32" s="30">
        <v>1070123</v>
      </c>
      <c r="U32" s="2">
        <v>1087211</v>
      </c>
      <c r="V32" s="2">
        <v>1106366</v>
      </c>
      <c r="W32" s="2">
        <v>1122878</v>
      </c>
      <c r="X32" s="2">
        <v>1132812</v>
      </c>
      <c r="Y32" s="1" t="s">
        <v>26</v>
      </c>
    </row>
    <row r="33" spans="1:25">
      <c r="A33" s="1" t="s">
        <v>27</v>
      </c>
      <c r="B33" s="9">
        <v>1719836</v>
      </c>
      <c r="C33" s="9">
        <v>1728292</v>
      </c>
      <c r="D33" s="9">
        <v>1738643</v>
      </c>
      <c r="E33" s="9">
        <v>1749370</v>
      </c>
      <c r="F33" s="9">
        <v>1761497</v>
      </c>
      <c r="G33" s="9">
        <v>1772693</v>
      </c>
      <c r="H33" s="9">
        <v>1783440</v>
      </c>
      <c r="I33" s="9">
        <v>1796378</v>
      </c>
      <c r="J33" s="9">
        <v>1812683</v>
      </c>
      <c r="K33" s="9">
        <v>1826341</v>
      </c>
      <c r="L33" s="30">
        <v>1840914</v>
      </c>
      <c r="M33" s="30">
        <v>1853691</v>
      </c>
      <c r="N33" s="30">
        <v>1865813</v>
      </c>
      <c r="O33" s="30">
        <v>1879955</v>
      </c>
      <c r="P33" s="30">
        <v>1892059</v>
      </c>
      <c r="Q33" s="30">
        <v>1906483</v>
      </c>
      <c r="R33" s="30">
        <v>1916998</v>
      </c>
      <c r="S33" s="30">
        <v>1925512</v>
      </c>
      <c r="T33" s="30">
        <v>1932571</v>
      </c>
      <c r="U33" s="2">
        <v>1963273</v>
      </c>
      <c r="V33" s="2">
        <v>1964253</v>
      </c>
      <c r="W33" s="2">
        <v>1968060</v>
      </c>
      <c r="X33" s="2">
        <v>1978379</v>
      </c>
      <c r="Y33" s="1" t="s">
        <v>27</v>
      </c>
    </row>
    <row r="34" spans="1:25">
      <c r="A34" s="1" t="s">
        <v>28</v>
      </c>
      <c r="B34" s="9">
        <v>2098399</v>
      </c>
      <c r="C34" s="9">
        <v>2173791</v>
      </c>
      <c r="D34" s="9">
        <v>2248850</v>
      </c>
      <c r="E34" s="9">
        <v>2346222</v>
      </c>
      <c r="F34" s="9">
        <v>2432143</v>
      </c>
      <c r="G34" s="9">
        <v>2522658</v>
      </c>
      <c r="H34" s="9">
        <v>2601072</v>
      </c>
      <c r="I34" s="9">
        <v>2653630</v>
      </c>
      <c r="J34" s="9">
        <v>2684665</v>
      </c>
      <c r="K34" s="9">
        <v>2700551</v>
      </c>
      <c r="L34" s="30">
        <v>2713114</v>
      </c>
      <c r="M34" s="30">
        <v>2744670</v>
      </c>
      <c r="N34" s="30">
        <v>2776956</v>
      </c>
      <c r="O34" s="30">
        <v>2818935</v>
      </c>
      <c r="P34" s="30">
        <v>2868531</v>
      </c>
      <c r="Q34" s="30">
        <v>2919555</v>
      </c>
      <c r="R34" s="30">
        <v>2972097</v>
      </c>
      <c r="S34" s="30">
        <v>3030725</v>
      </c>
      <c r="T34" s="30">
        <v>3090771</v>
      </c>
      <c r="U34" s="2">
        <v>3115840</v>
      </c>
      <c r="V34" s="2">
        <v>3146632</v>
      </c>
      <c r="W34" s="2">
        <v>3177421</v>
      </c>
      <c r="X34" s="2">
        <v>3194176</v>
      </c>
      <c r="Y34" s="1" t="s">
        <v>28</v>
      </c>
    </row>
    <row r="35" spans="1:25">
      <c r="A35" s="1" t="s">
        <v>29</v>
      </c>
      <c r="B35" s="9">
        <v>1255517</v>
      </c>
      <c r="C35" s="9">
        <v>1269089</v>
      </c>
      <c r="D35" s="9">
        <v>1279840</v>
      </c>
      <c r="E35" s="9">
        <v>1290121</v>
      </c>
      <c r="F35" s="9">
        <v>1298492</v>
      </c>
      <c r="G35" s="9">
        <v>1308389</v>
      </c>
      <c r="H35" s="9">
        <v>1312540</v>
      </c>
      <c r="I35" s="9">
        <v>1315906</v>
      </c>
      <c r="J35" s="9">
        <v>1316102</v>
      </c>
      <c r="K35" s="9">
        <v>1316470</v>
      </c>
      <c r="L35" s="30">
        <v>1320444</v>
      </c>
      <c r="M35" s="30">
        <v>1324677</v>
      </c>
      <c r="N35" s="30">
        <v>1327272</v>
      </c>
      <c r="O35" s="30">
        <v>1334257</v>
      </c>
      <c r="P35" s="30">
        <v>1337480</v>
      </c>
      <c r="Q35" s="30">
        <v>1343694</v>
      </c>
      <c r="R35" s="30">
        <v>1350395</v>
      </c>
      <c r="S35" s="30">
        <v>1355064</v>
      </c>
      <c r="T35" s="30">
        <v>1360783</v>
      </c>
      <c r="U35" s="2">
        <v>1378702</v>
      </c>
      <c r="V35" s="2">
        <v>1387494</v>
      </c>
      <c r="W35" s="2">
        <v>1399003</v>
      </c>
      <c r="X35" s="2">
        <v>1402054</v>
      </c>
      <c r="Y35" s="1" t="s">
        <v>29</v>
      </c>
    </row>
    <row r="36" spans="1:25">
      <c r="A36" s="1" t="s">
        <v>30</v>
      </c>
      <c r="B36" s="9">
        <v>8492671</v>
      </c>
      <c r="C36" s="9">
        <v>8552643</v>
      </c>
      <c r="D36" s="9">
        <v>8601402</v>
      </c>
      <c r="E36" s="9">
        <v>8634561</v>
      </c>
      <c r="F36" s="9">
        <v>8651974</v>
      </c>
      <c r="G36" s="9">
        <v>8661679</v>
      </c>
      <c r="H36" s="9">
        <v>8677885</v>
      </c>
      <c r="I36" s="9">
        <v>8711090</v>
      </c>
      <c r="J36" s="9">
        <v>8755602</v>
      </c>
      <c r="K36" s="9">
        <v>8791894</v>
      </c>
      <c r="L36" s="30">
        <v>8828552</v>
      </c>
      <c r="M36" s="30">
        <v>8845671</v>
      </c>
      <c r="N36" s="30">
        <v>8857821</v>
      </c>
      <c r="O36" s="30">
        <v>8867277</v>
      </c>
      <c r="P36" s="30">
        <v>8870312</v>
      </c>
      <c r="Q36" s="30">
        <v>8873584</v>
      </c>
      <c r="R36" s="30">
        <v>8888147</v>
      </c>
      <c r="S36" s="30">
        <v>8891730</v>
      </c>
      <c r="T36" s="30">
        <v>8891258</v>
      </c>
      <c r="U36" s="2">
        <v>9272392</v>
      </c>
      <c r="V36" s="2">
        <v>9269175</v>
      </c>
      <c r="W36" s="2">
        <v>9260817</v>
      </c>
      <c r="X36" s="2">
        <v>9290841</v>
      </c>
      <c r="Y36" s="1" t="s">
        <v>30</v>
      </c>
    </row>
    <row r="37" spans="1:25">
      <c r="A37" s="1" t="s">
        <v>31</v>
      </c>
      <c r="B37" s="9">
        <v>1831690</v>
      </c>
      <c r="C37" s="9">
        <v>1855309</v>
      </c>
      <c r="D37" s="9">
        <v>1877574</v>
      </c>
      <c r="E37" s="9">
        <v>1903808</v>
      </c>
      <c r="F37" s="9">
        <v>1932274</v>
      </c>
      <c r="G37" s="9">
        <v>1962137</v>
      </c>
      <c r="H37" s="9">
        <v>1990070</v>
      </c>
      <c r="I37" s="9">
        <v>2010662</v>
      </c>
      <c r="J37" s="9">
        <v>2036802</v>
      </c>
      <c r="K37" s="9">
        <v>2059179</v>
      </c>
      <c r="L37" s="30">
        <v>2080707</v>
      </c>
      <c r="M37" s="30">
        <v>2087715</v>
      </c>
      <c r="N37" s="30">
        <v>2092833</v>
      </c>
      <c r="O37" s="30">
        <v>2090236</v>
      </c>
      <c r="P37" s="30">
        <v>2090071</v>
      </c>
      <c r="Q37" s="30">
        <v>2092555</v>
      </c>
      <c r="R37" s="30">
        <v>2092844</v>
      </c>
      <c r="S37" s="30">
        <v>2093754</v>
      </c>
      <c r="T37" s="30">
        <v>2099634</v>
      </c>
      <c r="U37" s="2">
        <v>2118488</v>
      </c>
      <c r="V37" s="2">
        <v>2116950</v>
      </c>
      <c r="W37" s="2">
        <v>2113476</v>
      </c>
      <c r="X37" s="2">
        <v>2114371</v>
      </c>
      <c r="Y37" s="1" t="s">
        <v>31</v>
      </c>
    </row>
    <row r="38" spans="1:25">
      <c r="A38" s="1" t="s">
        <v>32</v>
      </c>
      <c r="B38" s="9">
        <v>19082838</v>
      </c>
      <c r="C38" s="9">
        <v>19137800</v>
      </c>
      <c r="D38" s="9">
        <v>19175939</v>
      </c>
      <c r="E38" s="9">
        <v>19171567</v>
      </c>
      <c r="F38" s="9">
        <v>19132610</v>
      </c>
      <c r="G38" s="9">
        <v>19104631</v>
      </c>
      <c r="H38" s="9">
        <v>19132335</v>
      </c>
      <c r="I38" s="9">
        <v>19212436</v>
      </c>
      <c r="J38" s="9">
        <v>19307066</v>
      </c>
      <c r="K38" s="9">
        <v>19378102</v>
      </c>
      <c r="L38" s="30">
        <v>19499921</v>
      </c>
      <c r="M38" s="30">
        <v>19574362</v>
      </c>
      <c r="N38" s="30">
        <v>19626488</v>
      </c>
      <c r="O38" s="30">
        <v>19653431</v>
      </c>
      <c r="P38" s="30">
        <v>19657321</v>
      </c>
      <c r="Q38" s="30">
        <v>19636391</v>
      </c>
      <c r="R38" s="30">
        <v>19593849</v>
      </c>
      <c r="S38" s="30">
        <v>19544098</v>
      </c>
      <c r="T38" s="30">
        <v>19463131</v>
      </c>
      <c r="U38" s="2">
        <v>20104710</v>
      </c>
      <c r="V38" s="2">
        <v>19854526</v>
      </c>
      <c r="W38" s="2">
        <v>19673200</v>
      </c>
      <c r="X38" s="2">
        <v>19571216</v>
      </c>
      <c r="Y38" s="1" t="s">
        <v>32</v>
      </c>
    </row>
    <row r="39" spans="1:25">
      <c r="A39" s="1" t="s">
        <v>33</v>
      </c>
      <c r="B39" s="9">
        <v>8210122</v>
      </c>
      <c r="C39" s="9">
        <v>8326201</v>
      </c>
      <c r="D39" s="9">
        <v>8422501</v>
      </c>
      <c r="E39" s="9">
        <v>8553152</v>
      </c>
      <c r="F39" s="9">
        <v>8705407</v>
      </c>
      <c r="G39" s="9">
        <v>8917270</v>
      </c>
      <c r="H39" s="9">
        <v>9118037</v>
      </c>
      <c r="I39" s="9">
        <v>9309449</v>
      </c>
      <c r="J39" s="9">
        <v>9449566</v>
      </c>
      <c r="K39" s="9">
        <v>9535483</v>
      </c>
      <c r="L39" s="30">
        <v>9658913</v>
      </c>
      <c r="M39" s="30">
        <v>9751810</v>
      </c>
      <c r="N39" s="30">
        <v>9846717</v>
      </c>
      <c r="O39" s="30">
        <v>9937295</v>
      </c>
      <c r="P39" s="30">
        <v>10037218</v>
      </c>
      <c r="Q39" s="30">
        <v>10161802</v>
      </c>
      <c r="R39" s="30">
        <v>10275758</v>
      </c>
      <c r="S39" s="30">
        <v>10391358</v>
      </c>
      <c r="T39" s="30">
        <v>10501384</v>
      </c>
      <c r="U39" s="2">
        <v>10453812</v>
      </c>
      <c r="V39" s="2">
        <v>10567100</v>
      </c>
      <c r="W39" s="2">
        <v>10695965</v>
      </c>
      <c r="X39" s="2">
        <v>10835491</v>
      </c>
      <c r="Y39" s="1" t="s">
        <v>33</v>
      </c>
    </row>
    <row r="40" spans="1:25">
      <c r="A40" s="1" t="s">
        <v>34</v>
      </c>
      <c r="B40" s="9">
        <v>639062</v>
      </c>
      <c r="C40" s="9">
        <v>638168</v>
      </c>
      <c r="D40" s="9">
        <v>638817</v>
      </c>
      <c r="E40" s="9">
        <v>644705</v>
      </c>
      <c r="F40" s="9">
        <v>646089</v>
      </c>
      <c r="G40" s="9">
        <v>649422</v>
      </c>
      <c r="H40" s="9">
        <v>652822</v>
      </c>
      <c r="I40" s="9">
        <v>657569</v>
      </c>
      <c r="J40" s="9">
        <v>664968</v>
      </c>
      <c r="K40" s="9">
        <v>672591</v>
      </c>
      <c r="L40" s="30">
        <v>685526</v>
      </c>
      <c r="M40" s="30">
        <v>702227</v>
      </c>
      <c r="N40" s="30">
        <v>723149</v>
      </c>
      <c r="O40" s="30">
        <v>738736</v>
      </c>
      <c r="P40" s="30">
        <v>755537</v>
      </c>
      <c r="Q40" s="30">
        <v>756114</v>
      </c>
      <c r="R40" s="30">
        <v>756755</v>
      </c>
      <c r="S40" s="30">
        <v>760062</v>
      </c>
      <c r="T40" s="30">
        <v>763724</v>
      </c>
      <c r="U40" s="2">
        <v>779563</v>
      </c>
      <c r="V40" s="2">
        <v>777982</v>
      </c>
      <c r="W40" s="2">
        <v>778912</v>
      </c>
      <c r="X40" s="2">
        <v>783926</v>
      </c>
      <c r="Y40" s="1" t="s">
        <v>34</v>
      </c>
    </row>
    <row r="41" spans="1:25">
      <c r="A41" s="1" t="s">
        <v>35</v>
      </c>
      <c r="B41" s="9">
        <v>11387404</v>
      </c>
      <c r="C41" s="9">
        <v>11407889</v>
      </c>
      <c r="D41" s="9">
        <v>11434788</v>
      </c>
      <c r="E41" s="9">
        <v>11452251</v>
      </c>
      <c r="F41" s="9">
        <v>11463320</v>
      </c>
      <c r="G41" s="9">
        <v>11481213</v>
      </c>
      <c r="H41" s="9">
        <v>11500468</v>
      </c>
      <c r="I41" s="9">
        <v>11515391</v>
      </c>
      <c r="J41" s="9">
        <v>11528896</v>
      </c>
      <c r="K41" s="9">
        <v>11536504</v>
      </c>
      <c r="L41" s="30">
        <v>11545735</v>
      </c>
      <c r="M41" s="30">
        <v>11550971</v>
      </c>
      <c r="N41" s="30">
        <v>11579692</v>
      </c>
      <c r="O41" s="30">
        <v>11606573</v>
      </c>
      <c r="P41" s="30">
        <v>11622315</v>
      </c>
      <c r="Q41" s="30">
        <v>11640060</v>
      </c>
      <c r="R41" s="30">
        <v>11665706</v>
      </c>
      <c r="S41" s="30">
        <v>11680892</v>
      </c>
      <c r="T41" s="30">
        <v>11696507</v>
      </c>
      <c r="U41" s="2">
        <v>11798292</v>
      </c>
      <c r="V41" s="2">
        <v>11765227</v>
      </c>
      <c r="W41" s="2">
        <v>11759697</v>
      </c>
      <c r="X41" s="2">
        <v>11785935</v>
      </c>
      <c r="Y41" s="1" t="s">
        <v>35</v>
      </c>
    </row>
    <row r="42" spans="1:25">
      <c r="A42" s="1" t="s">
        <v>36</v>
      </c>
      <c r="B42" s="9">
        <v>3467100</v>
      </c>
      <c r="C42" s="9">
        <v>3489080</v>
      </c>
      <c r="D42" s="9">
        <v>3504892</v>
      </c>
      <c r="E42" s="9">
        <v>3525233</v>
      </c>
      <c r="F42" s="9">
        <v>3548597</v>
      </c>
      <c r="G42" s="9">
        <v>3594090</v>
      </c>
      <c r="H42" s="9">
        <v>3634349</v>
      </c>
      <c r="I42" s="9">
        <v>3668976</v>
      </c>
      <c r="J42" s="9">
        <v>3717572</v>
      </c>
      <c r="K42" s="9">
        <v>3751351</v>
      </c>
      <c r="L42" s="30">
        <v>3788824</v>
      </c>
      <c r="M42" s="30">
        <v>3819320</v>
      </c>
      <c r="N42" s="30">
        <v>3853891</v>
      </c>
      <c r="O42" s="30">
        <v>3879187</v>
      </c>
      <c r="P42" s="30">
        <v>3910518</v>
      </c>
      <c r="Q42" s="30">
        <v>3928143</v>
      </c>
      <c r="R42" s="30">
        <v>3933602</v>
      </c>
      <c r="S42" s="30">
        <v>3943488</v>
      </c>
      <c r="T42" s="30">
        <v>3960676</v>
      </c>
      <c r="U42" s="2">
        <v>3965234</v>
      </c>
      <c r="V42" s="2">
        <v>3991634</v>
      </c>
      <c r="W42" s="2">
        <v>4019271</v>
      </c>
      <c r="X42" s="2">
        <v>4053824</v>
      </c>
      <c r="Y42" s="1" t="s">
        <v>36</v>
      </c>
    </row>
    <row r="43" spans="1:25">
      <c r="A43" s="1" t="s">
        <v>37</v>
      </c>
      <c r="B43" s="9">
        <v>3467937</v>
      </c>
      <c r="C43" s="9">
        <v>3513424</v>
      </c>
      <c r="D43" s="9">
        <v>3547376</v>
      </c>
      <c r="E43" s="9">
        <v>3569463</v>
      </c>
      <c r="F43" s="9">
        <v>3613202</v>
      </c>
      <c r="G43" s="9">
        <v>3670883</v>
      </c>
      <c r="H43" s="9">
        <v>3722417</v>
      </c>
      <c r="I43" s="9">
        <v>3768748</v>
      </c>
      <c r="J43" s="9">
        <v>3808600</v>
      </c>
      <c r="K43" s="9">
        <v>3831074</v>
      </c>
      <c r="L43" s="30">
        <v>3872672</v>
      </c>
      <c r="M43" s="30">
        <v>3900102</v>
      </c>
      <c r="N43" s="30">
        <v>3924110</v>
      </c>
      <c r="O43" s="30">
        <v>3965447</v>
      </c>
      <c r="P43" s="30">
        <v>4018542</v>
      </c>
      <c r="Q43" s="30">
        <v>4093271</v>
      </c>
      <c r="R43" s="30">
        <v>4147294</v>
      </c>
      <c r="S43" s="30">
        <v>4183538</v>
      </c>
      <c r="T43" s="30">
        <v>4216116</v>
      </c>
      <c r="U43" s="2">
        <v>4245044</v>
      </c>
      <c r="V43" s="2">
        <v>4256465</v>
      </c>
      <c r="W43" s="2">
        <v>4239379</v>
      </c>
      <c r="X43" s="2">
        <v>4233358</v>
      </c>
      <c r="Y43" s="1" t="s">
        <v>37</v>
      </c>
    </row>
    <row r="44" spans="1:25">
      <c r="A44" s="1" t="s">
        <v>38</v>
      </c>
      <c r="B44" s="9">
        <v>12298970</v>
      </c>
      <c r="C44" s="9">
        <v>12331031</v>
      </c>
      <c r="D44" s="9">
        <v>12374658</v>
      </c>
      <c r="E44" s="9">
        <v>12410722</v>
      </c>
      <c r="F44" s="9">
        <v>12449990</v>
      </c>
      <c r="G44" s="9">
        <v>12510809</v>
      </c>
      <c r="H44" s="9">
        <v>12563937</v>
      </c>
      <c r="I44" s="9">
        <v>12612285</v>
      </c>
      <c r="J44" s="9">
        <v>12666858</v>
      </c>
      <c r="K44" s="9">
        <v>12702379</v>
      </c>
      <c r="L44" s="30">
        <v>12747052</v>
      </c>
      <c r="M44" s="30">
        <v>12769123</v>
      </c>
      <c r="N44" s="30">
        <v>12779538</v>
      </c>
      <c r="O44" s="30">
        <v>12792392</v>
      </c>
      <c r="P44" s="30">
        <v>12789838</v>
      </c>
      <c r="Q44" s="30">
        <v>12788468</v>
      </c>
      <c r="R44" s="30">
        <v>12794679</v>
      </c>
      <c r="S44" s="30">
        <v>12809107</v>
      </c>
      <c r="T44" s="30">
        <v>12798883</v>
      </c>
      <c r="U44" s="2">
        <v>12995477</v>
      </c>
      <c r="V44" s="2">
        <v>13013614</v>
      </c>
      <c r="W44" s="2">
        <v>12972091</v>
      </c>
      <c r="X44" s="2">
        <v>12961683</v>
      </c>
      <c r="Y44" s="1" t="s">
        <v>38</v>
      </c>
    </row>
    <row r="45" spans="1:25">
      <c r="A45" s="1" t="s">
        <v>39</v>
      </c>
      <c r="B45" s="9">
        <v>1057142</v>
      </c>
      <c r="C45" s="9">
        <v>1065995</v>
      </c>
      <c r="D45" s="9">
        <v>1071342</v>
      </c>
      <c r="E45" s="9">
        <v>1074579</v>
      </c>
      <c r="F45" s="9">
        <v>1067916</v>
      </c>
      <c r="G45" s="9">
        <v>1063096</v>
      </c>
      <c r="H45" s="9">
        <v>1057315</v>
      </c>
      <c r="I45" s="9">
        <v>1055003</v>
      </c>
      <c r="J45" s="9">
        <v>1053646</v>
      </c>
      <c r="K45" s="9">
        <v>1052567</v>
      </c>
      <c r="L45" s="30">
        <v>1053829</v>
      </c>
      <c r="M45" s="30">
        <v>1054893</v>
      </c>
      <c r="N45" s="30">
        <v>1055560</v>
      </c>
      <c r="O45" s="30">
        <v>1056511</v>
      </c>
      <c r="P45" s="30">
        <v>1056886</v>
      </c>
      <c r="Q45" s="30">
        <v>1057816</v>
      </c>
      <c r="R45" s="30">
        <v>1056554</v>
      </c>
      <c r="S45" s="30">
        <v>1059338</v>
      </c>
      <c r="T45" s="30">
        <v>1058158</v>
      </c>
      <c r="U45" s="2">
        <v>1096444</v>
      </c>
      <c r="V45" s="2">
        <v>1097092</v>
      </c>
      <c r="W45" s="2">
        <v>1093842</v>
      </c>
      <c r="X45" s="2">
        <v>1095962</v>
      </c>
      <c r="Y45" s="1" t="s">
        <v>39</v>
      </c>
    </row>
    <row r="46" spans="1:25">
      <c r="A46" s="1" t="s">
        <v>40</v>
      </c>
      <c r="B46" s="9">
        <v>4064995</v>
      </c>
      <c r="C46" s="9">
        <v>4107795</v>
      </c>
      <c r="D46" s="9">
        <v>4150297</v>
      </c>
      <c r="E46" s="9">
        <v>4210921</v>
      </c>
      <c r="F46" s="9">
        <v>4270150</v>
      </c>
      <c r="G46" s="9">
        <v>4357847</v>
      </c>
      <c r="H46" s="9">
        <v>4444110</v>
      </c>
      <c r="I46" s="9">
        <v>4528996</v>
      </c>
      <c r="J46" s="9">
        <v>4589872</v>
      </c>
      <c r="K46" s="9">
        <v>4625364</v>
      </c>
      <c r="L46" s="30">
        <v>4672655</v>
      </c>
      <c r="M46" s="30">
        <v>4719027</v>
      </c>
      <c r="N46" s="30">
        <v>4766469</v>
      </c>
      <c r="O46" s="30">
        <v>4826858</v>
      </c>
      <c r="P46" s="30">
        <v>4896006</v>
      </c>
      <c r="Q46" s="30">
        <v>4963031</v>
      </c>
      <c r="R46" s="30">
        <v>5027102</v>
      </c>
      <c r="S46" s="30">
        <v>5091702</v>
      </c>
      <c r="T46" s="30">
        <v>5157702</v>
      </c>
      <c r="U46" s="2">
        <v>5132151</v>
      </c>
      <c r="V46" s="2">
        <v>5193848</v>
      </c>
      <c r="W46" s="2">
        <v>5282955</v>
      </c>
      <c r="X46" s="2">
        <v>5373555</v>
      </c>
      <c r="Y46" s="1" t="s">
        <v>40</v>
      </c>
    </row>
    <row r="47" spans="1:25">
      <c r="A47" s="1" t="s">
        <v>41</v>
      </c>
      <c r="B47" s="9">
        <v>757972</v>
      </c>
      <c r="C47" s="9">
        <v>760020</v>
      </c>
      <c r="D47" s="9">
        <v>763729</v>
      </c>
      <c r="E47" s="9">
        <v>770396</v>
      </c>
      <c r="F47" s="9">
        <v>775493</v>
      </c>
      <c r="G47" s="9">
        <v>783033</v>
      </c>
      <c r="H47" s="9">
        <v>791623</v>
      </c>
      <c r="I47" s="9">
        <v>799124</v>
      </c>
      <c r="J47" s="9">
        <v>807067</v>
      </c>
      <c r="K47" s="9">
        <v>814180</v>
      </c>
      <c r="L47" s="30">
        <v>823740</v>
      </c>
      <c r="M47" s="30">
        <v>833859</v>
      </c>
      <c r="N47" s="30">
        <v>842751</v>
      </c>
      <c r="O47" s="30">
        <v>849670</v>
      </c>
      <c r="P47" s="30">
        <v>854663</v>
      </c>
      <c r="Q47" s="30">
        <v>863693</v>
      </c>
      <c r="R47" s="30">
        <v>873732</v>
      </c>
      <c r="S47" s="30">
        <v>879386</v>
      </c>
      <c r="T47" s="30">
        <v>887127</v>
      </c>
      <c r="U47" s="2">
        <v>887852</v>
      </c>
      <c r="V47" s="2">
        <v>896299</v>
      </c>
      <c r="W47" s="2">
        <v>909869</v>
      </c>
      <c r="X47" s="2">
        <v>919318</v>
      </c>
      <c r="Y47" s="1" t="s">
        <v>41</v>
      </c>
    </row>
    <row r="48" spans="1:25">
      <c r="A48" s="1" t="s">
        <v>42</v>
      </c>
      <c r="B48" s="9">
        <v>5750789</v>
      </c>
      <c r="C48" s="9">
        <v>5795918</v>
      </c>
      <c r="D48" s="9">
        <v>5847812</v>
      </c>
      <c r="E48" s="9">
        <v>5910809</v>
      </c>
      <c r="F48" s="9">
        <v>5991057</v>
      </c>
      <c r="G48" s="9">
        <v>6088766</v>
      </c>
      <c r="H48" s="9">
        <v>6175727</v>
      </c>
      <c r="I48" s="9">
        <v>6247411</v>
      </c>
      <c r="J48" s="9">
        <v>6306019</v>
      </c>
      <c r="K48" s="9">
        <v>6346105</v>
      </c>
      <c r="L48" s="30">
        <v>6400298</v>
      </c>
      <c r="M48" s="30">
        <v>6455752</v>
      </c>
      <c r="N48" s="30">
        <v>6496943</v>
      </c>
      <c r="O48" s="30">
        <v>6544617</v>
      </c>
      <c r="P48" s="30">
        <v>6595354</v>
      </c>
      <c r="Q48" s="30">
        <v>6651277</v>
      </c>
      <c r="R48" s="30">
        <v>6714748</v>
      </c>
      <c r="S48" s="30">
        <v>6778180</v>
      </c>
      <c r="T48" s="30">
        <v>6830325</v>
      </c>
      <c r="U48" s="2">
        <v>6926091</v>
      </c>
      <c r="V48" s="2">
        <v>6963709</v>
      </c>
      <c r="W48" s="2">
        <v>7048976</v>
      </c>
      <c r="X48" s="2">
        <v>7126489</v>
      </c>
      <c r="Y48" s="1" t="s">
        <v>42</v>
      </c>
    </row>
    <row r="49" spans="1:25">
      <c r="A49" s="1" t="s">
        <v>43</v>
      </c>
      <c r="B49" s="9">
        <v>21319622</v>
      </c>
      <c r="C49" s="9">
        <v>21690325</v>
      </c>
      <c r="D49" s="9">
        <v>22030931</v>
      </c>
      <c r="E49" s="9">
        <v>22394023</v>
      </c>
      <c r="F49" s="9">
        <v>22778123</v>
      </c>
      <c r="G49" s="9">
        <v>23359580</v>
      </c>
      <c r="H49" s="9">
        <v>23831983</v>
      </c>
      <c r="I49" s="9">
        <v>24309039</v>
      </c>
      <c r="J49" s="9">
        <v>24801761</v>
      </c>
      <c r="K49" s="9">
        <v>25145561</v>
      </c>
      <c r="L49" s="30">
        <v>25645504</v>
      </c>
      <c r="M49" s="30">
        <v>26084120</v>
      </c>
      <c r="N49" s="30">
        <v>26479646</v>
      </c>
      <c r="O49" s="30">
        <v>26963092</v>
      </c>
      <c r="P49" s="30">
        <v>27468531</v>
      </c>
      <c r="Q49" s="30">
        <v>27914064</v>
      </c>
      <c r="R49" s="30">
        <v>28291024</v>
      </c>
      <c r="S49" s="30">
        <v>28624564</v>
      </c>
      <c r="T49" s="30">
        <v>28986794</v>
      </c>
      <c r="U49" s="2">
        <v>29234361</v>
      </c>
      <c r="V49" s="2">
        <v>29561286</v>
      </c>
      <c r="W49" s="2">
        <v>30029848</v>
      </c>
      <c r="X49" s="2">
        <v>30503301</v>
      </c>
      <c r="Y49" s="1" t="s">
        <v>43</v>
      </c>
    </row>
    <row r="50" spans="1:25">
      <c r="A50" s="1" t="s">
        <v>44</v>
      </c>
      <c r="B50" s="9">
        <v>2283715</v>
      </c>
      <c r="C50" s="9">
        <v>2324815</v>
      </c>
      <c r="D50" s="9">
        <v>2360137</v>
      </c>
      <c r="E50" s="9">
        <v>2401580</v>
      </c>
      <c r="F50" s="9">
        <v>2457719</v>
      </c>
      <c r="G50" s="9">
        <v>2525507</v>
      </c>
      <c r="H50" s="9">
        <v>2597746</v>
      </c>
      <c r="I50" s="9">
        <v>2663029</v>
      </c>
      <c r="J50" s="9">
        <v>2723421</v>
      </c>
      <c r="K50" s="9">
        <v>2763885</v>
      </c>
      <c r="L50" s="30">
        <v>2814797</v>
      </c>
      <c r="M50" s="30">
        <v>2854146</v>
      </c>
      <c r="N50" s="30">
        <v>2898773</v>
      </c>
      <c r="O50" s="30">
        <v>2938327</v>
      </c>
      <c r="P50" s="30">
        <v>2983626</v>
      </c>
      <c r="Q50" s="30">
        <v>3044241</v>
      </c>
      <c r="R50" s="30">
        <v>3103540</v>
      </c>
      <c r="S50" s="30">
        <v>3155153</v>
      </c>
      <c r="T50" s="30">
        <v>3203383</v>
      </c>
      <c r="U50" s="2">
        <v>3283982</v>
      </c>
      <c r="V50" s="2">
        <v>3339284</v>
      </c>
      <c r="W50" s="2">
        <v>3381236</v>
      </c>
      <c r="X50" s="2">
        <v>3417734</v>
      </c>
      <c r="Y50" s="1" t="s">
        <v>44</v>
      </c>
    </row>
    <row r="51" spans="1:25">
      <c r="A51" s="1" t="s">
        <v>45</v>
      </c>
      <c r="B51" s="9">
        <v>612223</v>
      </c>
      <c r="C51" s="9">
        <v>615442</v>
      </c>
      <c r="D51" s="9">
        <v>617858</v>
      </c>
      <c r="E51" s="9">
        <v>619920</v>
      </c>
      <c r="F51" s="9">
        <v>621215</v>
      </c>
      <c r="G51" s="9">
        <v>622892</v>
      </c>
      <c r="H51" s="9">
        <v>623481</v>
      </c>
      <c r="I51" s="9">
        <v>624151</v>
      </c>
      <c r="J51" s="9">
        <v>624817</v>
      </c>
      <c r="K51" s="9">
        <v>625741</v>
      </c>
      <c r="L51" s="30">
        <v>627197</v>
      </c>
      <c r="M51" s="30">
        <v>626361</v>
      </c>
      <c r="N51" s="30">
        <v>626603</v>
      </c>
      <c r="O51" s="30">
        <v>625693</v>
      </c>
      <c r="P51" s="30">
        <v>625810</v>
      </c>
      <c r="Q51" s="30">
        <v>624366</v>
      </c>
      <c r="R51" s="30">
        <v>625132</v>
      </c>
      <c r="S51" s="30">
        <v>624802</v>
      </c>
      <c r="T51" s="30">
        <v>624046</v>
      </c>
      <c r="U51" s="2">
        <v>642936</v>
      </c>
      <c r="V51" s="2">
        <v>647093</v>
      </c>
      <c r="W51" s="2">
        <v>647110</v>
      </c>
      <c r="X51" s="2">
        <v>647464</v>
      </c>
      <c r="Y51" s="1" t="s">
        <v>45</v>
      </c>
    </row>
    <row r="52" spans="1:25">
      <c r="A52" s="1" t="s">
        <v>46</v>
      </c>
      <c r="B52" s="9">
        <v>7198362</v>
      </c>
      <c r="C52" s="9">
        <v>7286873</v>
      </c>
      <c r="D52" s="9">
        <v>7366977</v>
      </c>
      <c r="E52" s="9">
        <v>7475575</v>
      </c>
      <c r="F52" s="9">
        <v>7577105</v>
      </c>
      <c r="G52" s="9">
        <v>7673725</v>
      </c>
      <c r="H52" s="9">
        <v>7751000</v>
      </c>
      <c r="I52" s="9">
        <v>7833496</v>
      </c>
      <c r="J52" s="9">
        <v>7925937</v>
      </c>
      <c r="K52" s="9">
        <v>8001024</v>
      </c>
      <c r="L52" s="30">
        <v>8102437</v>
      </c>
      <c r="M52" s="30">
        <v>8187456</v>
      </c>
      <c r="N52" s="30">
        <v>8255861</v>
      </c>
      <c r="O52" s="30">
        <v>8315430</v>
      </c>
      <c r="P52" s="30">
        <v>8367303</v>
      </c>
      <c r="Q52" s="30">
        <v>8417651</v>
      </c>
      <c r="R52" s="30">
        <v>8471011</v>
      </c>
      <c r="S52" s="30">
        <v>8510920</v>
      </c>
      <c r="T52" s="30">
        <v>8556642</v>
      </c>
      <c r="U52" s="2">
        <v>8637193</v>
      </c>
      <c r="V52" s="2">
        <v>8657348</v>
      </c>
      <c r="W52" s="2">
        <v>8679099</v>
      </c>
      <c r="X52" s="2">
        <v>8715698</v>
      </c>
      <c r="Y52" s="1" t="s">
        <v>46</v>
      </c>
    </row>
    <row r="53" spans="1:25">
      <c r="A53" s="1" t="s">
        <v>47</v>
      </c>
      <c r="B53" s="9">
        <v>5985722</v>
      </c>
      <c r="C53" s="9">
        <v>6052349</v>
      </c>
      <c r="D53" s="9">
        <v>6104115</v>
      </c>
      <c r="E53" s="9">
        <v>6178645</v>
      </c>
      <c r="F53" s="9">
        <v>6257305</v>
      </c>
      <c r="G53" s="9">
        <v>6370753</v>
      </c>
      <c r="H53" s="9">
        <v>6461587</v>
      </c>
      <c r="I53" s="9">
        <v>6562231</v>
      </c>
      <c r="J53" s="9">
        <v>6667426</v>
      </c>
      <c r="K53" s="9">
        <v>6724540</v>
      </c>
      <c r="L53" s="30">
        <v>6827479</v>
      </c>
      <c r="M53" s="30">
        <v>6898599</v>
      </c>
      <c r="N53" s="30">
        <v>6966252</v>
      </c>
      <c r="O53" s="30">
        <v>7057531</v>
      </c>
      <c r="P53" s="30">
        <v>7167287</v>
      </c>
      <c r="Q53" s="30">
        <v>7299961</v>
      </c>
      <c r="R53" s="30">
        <v>7427951</v>
      </c>
      <c r="S53" s="30">
        <v>7526793</v>
      </c>
      <c r="T53" s="30">
        <v>7614024</v>
      </c>
      <c r="U53" s="2">
        <v>7724566</v>
      </c>
      <c r="V53" s="2">
        <v>7741433</v>
      </c>
      <c r="W53" s="2">
        <v>7784477</v>
      </c>
      <c r="X53" s="2">
        <v>7812880</v>
      </c>
      <c r="Y53" s="1" t="s">
        <v>47</v>
      </c>
    </row>
    <row r="54" spans="1:25">
      <c r="A54" s="1" t="s">
        <v>48</v>
      </c>
      <c r="B54" s="9">
        <v>1801481</v>
      </c>
      <c r="C54" s="9">
        <v>1805414</v>
      </c>
      <c r="D54" s="9">
        <v>1812295</v>
      </c>
      <c r="E54" s="9">
        <v>1816438</v>
      </c>
      <c r="F54" s="9">
        <v>1820492</v>
      </c>
      <c r="G54" s="9">
        <v>1827912</v>
      </c>
      <c r="H54" s="9">
        <v>1834052</v>
      </c>
      <c r="I54" s="9">
        <v>1840310</v>
      </c>
      <c r="J54" s="9">
        <v>1847775</v>
      </c>
      <c r="K54" s="9">
        <v>1852994</v>
      </c>
      <c r="L54" s="30">
        <v>1856606</v>
      </c>
      <c r="M54" s="30">
        <v>1857446</v>
      </c>
      <c r="N54" s="30">
        <v>1854768</v>
      </c>
      <c r="O54" s="30">
        <v>1850569</v>
      </c>
      <c r="P54" s="30">
        <v>1843332</v>
      </c>
      <c r="Q54" s="30">
        <v>1832435</v>
      </c>
      <c r="R54" s="30">
        <v>1818683</v>
      </c>
      <c r="S54" s="30">
        <v>1805953</v>
      </c>
      <c r="T54" s="30">
        <v>1795263</v>
      </c>
      <c r="U54" s="2">
        <v>1791562</v>
      </c>
      <c r="V54" s="2">
        <v>1785249</v>
      </c>
      <c r="W54" s="2">
        <v>1774035</v>
      </c>
      <c r="X54" s="2">
        <v>1770071</v>
      </c>
      <c r="Y54" s="1" t="s">
        <v>48</v>
      </c>
    </row>
    <row r="55" spans="1:25">
      <c r="A55" s="1" t="s">
        <v>49</v>
      </c>
      <c r="B55" s="9">
        <v>5406835</v>
      </c>
      <c r="C55" s="9">
        <v>5445162</v>
      </c>
      <c r="D55" s="9">
        <v>5479203</v>
      </c>
      <c r="E55" s="9">
        <v>5514026</v>
      </c>
      <c r="F55" s="9">
        <v>5546166</v>
      </c>
      <c r="G55" s="9">
        <v>5577655</v>
      </c>
      <c r="H55" s="9">
        <v>5610775</v>
      </c>
      <c r="I55" s="9">
        <v>5640996</v>
      </c>
      <c r="J55" s="9">
        <v>5669264</v>
      </c>
      <c r="K55" s="9">
        <v>5686986</v>
      </c>
      <c r="L55" s="30">
        <v>5705840</v>
      </c>
      <c r="M55" s="30">
        <v>5720825</v>
      </c>
      <c r="N55" s="30">
        <v>5738012</v>
      </c>
      <c r="O55" s="30">
        <v>5753199</v>
      </c>
      <c r="P55" s="30">
        <v>5762927</v>
      </c>
      <c r="Q55" s="30">
        <v>5775170</v>
      </c>
      <c r="R55" s="30">
        <v>5793147</v>
      </c>
      <c r="S55" s="30">
        <v>5809319</v>
      </c>
      <c r="T55" s="30">
        <v>5824581</v>
      </c>
      <c r="U55" s="2">
        <v>5896700</v>
      </c>
      <c r="V55" s="2">
        <v>5879978</v>
      </c>
      <c r="W55" s="2">
        <v>5890543</v>
      </c>
      <c r="X55" s="2">
        <v>5910955</v>
      </c>
      <c r="Y55" s="1" t="s">
        <v>49</v>
      </c>
    </row>
    <row r="56" spans="1:25">
      <c r="A56" s="1" t="s">
        <v>50</v>
      </c>
      <c r="B56" s="9">
        <v>494657</v>
      </c>
      <c r="C56" s="9">
        <v>500017</v>
      </c>
      <c r="D56" s="9">
        <v>503453</v>
      </c>
      <c r="E56" s="9">
        <v>509106</v>
      </c>
      <c r="F56" s="9">
        <v>514157</v>
      </c>
      <c r="G56" s="9">
        <v>522667</v>
      </c>
      <c r="H56" s="9">
        <v>534876</v>
      </c>
      <c r="I56" s="9">
        <v>546043</v>
      </c>
      <c r="J56" s="9">
        <v>559851</v>
      </c>
      <c r="K56" s="9">
        <v>563626</v>
      </c>
      <c r="L56" s="30">
        <v>567491</v>
      </c>
      <c r="M56" s="30">
        <v>576656</v>
      </c>
      <c r="N56" s="30">
        <v>582620</v>
      </c>
      <c r="O56" s="30">
        <v>583159</v>
      </c>
      <c r="P56" s="30">
        <v>586389</v>
      </c>
      <c r="Q56" s="30">
        <v>585243</v>
      </c>
      <c r="R56" s="30">
        <v>579994</v>
      </c>
      <c r="S56" s="30">
        <v>579054</v>
      </c>
      <c r="T56" s="30">
        <v>580116</v>
      </c>
      <c r="U56" s="2">
        <v>577664</v>
      </c>
      <c r="V56" s="2">
        <v>579548</v>
      </c>
      <c r="W56" s="2">
        <v>581629</v>
      </c>
      <c r="X56" s="2">
        <v>584057</v>
      </c>
      <c r="Y56" s="1" t="s">
        <v>50</v>
      </c>
    </row>
    <row r="57" spans="1:25">
      <c r="A57" s="1"/>
      <c r="B57" s="2"/>
      <c r="C57" s="2"/>
      <c r="D57" s="2"/>
      <c r="E57" s="2"/>
      <c r="F57" s="2"/>
      <c r="G57" s="2"/>
      <c r="H57" s="2"/>
      <c r="I57" s="2"/>
      <c r="J57" s="2"/>
      <c r="K57" s="2"/>
      <c r="U57" s="30"/>
      <c r="V57" s="30"/>
      <c r="W57" s="30"/>
      <c r="X57" s="30"/>
      <c r="Y57" s="1"/>
    </row>
    <row r="58" spans="1:25">
      <c r="A58" s="1" t="s">
        <v>88</v>
      </c>
      <c r="B58" s="9">
        <v>284968955</v>
      </c>
      <c r="C58" s="9">
        <v>287625193</v>
      </c>
      <c r="D58" s="9">
        <v>290107933</v>
      </c>
      <c r="E58" s="9">
        <v>292805298</v>
      </c>
      <c r="F58" s="9">
        <v>295516599</v>
      </c>
      <c r="G58" s="9">
        <v>298379912</v>
      </c>
      <c r="H58" s="9">
        <v>301231207</v>
      </c>
      <c r="I58" s="9">
        <v>304093966</v>
      </c>
      <c r="J58" s="9">
        <v>306771529</v>
      </c>
      <c r="K58" s="9">
        <v>308745538</v>
      </c>
      <c r="L58" s="30">
        <v>311583481</v>
      </c>
      <c r="M58" s="30">
        <v>313877662</v>
      </c>
      <c r="N58" s="30">
        <v>316059947</v>
      </c>
      <c r="O58" s="30">
        <v>318386329</v>
      </c>
      <c r="P58" s="30">
        <v>320738994</v>
      </c>
      <c r="Q58" s="30">
        <v>323071755</v>
      </c>
      <c r="R58" s="30">
        <v>325122128</v>
      </c>
      <c r="S58" s="30">
        <v>326838199</v>
      </c>
      <c r="T58" s="30">
        <v>328329953</v>
      </c>
      <c r="U58" s="2">
        <v>331526933</v>
      </c>
      <c r="V58" s="2">
        <v>332048977</v>
      </c>
      <c r="W58" s="2">
        <v>333271411</v>
      </c>
      <c r="X58" s="2">
        <v>334914895</v>
      </c>
      <c r="Y58" s="1" t="s">
        <v>88</v>
      </c>
    </row>
    <row r="59" spans="1:25">
      <c r="U59" s="30"/>
      <c r="V59" s="30"/>
      <c r="W59" s="30"/>
      <c r="X59" s="30"/>
    </row>
    <row r="60" spans="1:25" s="6" customFormat="1" ht="82.5" customHeight="1">
      <c r="A60" s="35" t="s">
        <v>117</v>
      </c>
      <c r="B60" s="35"/>
      <c r="C60" s="35"/>
      <c r="D60" s="35"/>
      <c r="E60" s="35"/>
      <c r="L60" s="12"/>
      <c r="M60" s="12"/>
      <c r="N60" s="12"/>
      <c r="O60" s="12"/>
      <c r="P60" s="12"/>
      <c r="Q60" s="12"/>
      <c r="R60" s="12"/>
    </row>
    <row r="62" spans="1:25" ht="27" customHeight="1">
      <c r="A62" s="35"/>
      <c r="B62" s="35"/>
      <c r="C62" s="35"/>
      <c r="D62" s="35"/>
      <c r="E62" s="35"/>
    </row>
  </sheetData>
  <mergeCells count="2">
    <mergeCell ref="A62:E62"/>
    <mergeCell ref="A60:E60"/>
  </mergeCells>
  <hyperlinks>
    <hyperlink ref="A2" location="Contents!A1" display="Return to Table of Contents" xr:uid="{00000000-0004-0000-0300-000000000000}"/>
  </hyperlinks>
  <pageMargins left="0.25" right="0.25" top="0.75" bottom="0.75" header="0.3" footer="0.3"/>
  <pageSetup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63"/>
  <sheetViews>
    <sheetView zoomScaleNormal="100" workbookViewId="0">
      <pane xSplit="1" ySplit="3" topLeftCell="B4" activePane="bottomRight" state="frozen"/>
      <selection pane="topRight"/>
      <selection pane="bottomLeft"/>
      <selection pane="bottomRight" activeCell="A2" sqref="A2"/>
    </sheetView>
  </sheetViews>
  <sheetFormatPr defaultRowHeight="12.75"/>
  <cols>
    <col min="1" max="1" width="20.7109375" customWidth="1"/>
    <col min="2" max="11" width="8.7109375" customWidth="1"/>
  </cols>
  <sheetData>
    <row r="1" spans="1:26">
      <c r="A1" s="1" t="s">
        <v>93</v>
      </c>
      <c r="O1" s="1" t="s">
        <v>93</v>
      </c>
    </row>
    <row r="2" spans="1:26">
      <c r="A2" s="5" t="s">
        <v>66</v>
      </c>
    </row>
    <row r="3" spans="1:26">
      <c r="B3" s="1">
        <v>2001</v>
      </c>
      <c r="C3" s="1">
        <v>2002</v>
      </c>
      <c r="D3" s="1">
        <v>2003</v>
      </c>
      <c r="E3" s="1">
        <v>2004</v>
      </c>
      <c r="F3" s="1">
        <v>2005</v>
      </c>
      <c r="G3" s="1">
        <v>2006</v>
      </c>
      <c r="H3" s="1">
        <v>2007</v>
      </c>
      <c r="I3" s="1">
        <v>2008</v>
      </c>
      <c r="J3" s="1">
        <v>2009</v>
      </c>
      <c r="K3" s="1">
        <v>2010</v>
      </c>
      <c r="L3" s="1">
        <v>2011</v>
      </c>
      <c r="M3" s="1">
        <v>2012</v>
      </c>
      <c r="N3" s="1">
        <v>2013</v>
      </c>
      <c r="O3" s="1">
        <v>2014</v>
      </c>
      <c r="P3" s="1">
        <v>2015</v>
      </c>
      <c r="Q3" s="1">
        <v>2016</v>
      </c>
      <c r="R3" s="1">
        <v>2017</v>
      </c>
      <c r="S3" s="1">
        <v>2018</v>
      </c>
      <c r="T3" s="1">
        <v>2019</v>
      </c>
      <c r="U3" s="1">
        <v>2020</v>
      </c>
      <c r="V3" s="1">
        <v>2021</v>
      </c>
      <c r="W3" s="1">
        <v>2022</v>
      </c>
      <c r="X3" s="1">
        <v>2023</v>
      </c>
      <c r="Y3" s="7" t="s">
        <v>68</v>
      </c>
    </row>
    <row r="4" spans="1:26">
      <c r="A4" s="1" t="s">
        <v>88</v>
      </c>
      <c r="B4" s="3">
        <f>('Table 1'!B4/'Table 2'!B4)*100000</f>
        <v>57.342737562412722</v>
      </c>
      <c r="C4" s="3">
        <f>('Table 1'!C4/'Table 2'!C4)*100000</f>
        <v>57.595441578721513</v>
      </c>
      <c r="D4" s="3">
        <f>('Table 1'!D4/'Table 2'!D4)*100000</f>
        <v>57.746783504882643</v>
      </c>
      <c r="E4" s="3">
        <f>('Table 1'!E4/'Table 2'!E4)*100000</f>
        <v>57.978800643149569</v>
      </c>
      <c r="F4" s="3">
        <f>('Table 1'!F4/'Table 2'!F4)*100000</f>
        <v>58.063066704418858</v>
      </c>
      <c r="G4" s="3">
        <f>('Table 1'!G4/'Table 2'!G4)*100000</f>
        <v>57.858452615938837</v>
      </c>
      <c r="H4" s="3">
        <f>('Table 1'!H4/'Table 2'!H4)*100000</f>
        <v>58.467049863130555</v>
      </c>
      <c r="I4" s="3">
        <f>('Table 1'!I4/'Table 2'!I4)*100000</f>
        <v>58.665748073409652</v>
      </c>
      <c r="J4" s="3">
        <f>('Table 1'!J4/'Table 2'!J4)*100000</f>
        <v>59.128042485324634</v>
      </c>
      <c r="K4" s="3">
        <f>('Table 1'!K4/'Table 2'!K4)*100000</f>
        <v>59.340776610672833</v>
      </c>
      <c r="L4" s="3">
        <f>('Table 1'!L4/'Table 2'!L4)*100000</f>
        <v>59.726850538652272</v>
      </c>
      <c r="M4" s="3">
        <f>('Table 1'!M4/'Table 2'!M4)*100000</f>
        <v>60.177586004830125</v>
      </c>
      <c r="N4" s="3">
        <f>('Table 1'!N4/'Table 2'!N4)*100000</f>
        <v>60.55465167815143</v>
      </c>
      <c r="O4" s="3">
        <f>('Table 1'!O4/'Table 2'!O4)*100000</f>
        <v>60.389213507970695</v>
      </c>
      <c r="P4" s="3">
        <f>('Table 1'!P4/'Table 2'!P4)*100000</f>
        <v>61.037168433595568</v>
      </c>
      <c r="Q4" s="3">
        <f>('Table 1'!Q4/'Table 2'!Q4)*100000</f>
        <v>60.812496592281803</v>
      </c>
      <c r="R4" s="3">
        <f>('Table 1'!R4/'Table 2'!R4)*100000</f>
        <v>61.059209110491544</v>
      </c>
      <c r="S4" s="3">
        <f>('Table 1'!S4/'Table 2'!S4)*100000</f>
        <v>61.035093391883493</v>
      </c>
      <c r="T4" s="3">
        <f>('Table 1'!T4/'Table 2'!T4)*100000</f>
        <v>61.041948250149446</v>
      </c>
      <c r="U4" s="3">
        <f>('Table 1'!U4/'Table 2'!U4)*100000</f>
        <v>60.663849594385745</v>
      </c>
      <c r="V4" s="3">
        <f>('Table 1'!V4/'Table 2'!V4)*100000</f>
        <v>60.812414428850957</v>
      </c>
      <c r="W4" s="3">
        <f>('Table 1'!W4/'Table 2'!W4)*100000</f>
        <v>60.772089448740623</v>
      </c>
      <c r="X4" s="3">
        <f>('Table 1'!X4/'Table 2'!X4)*100000</f>
        <v>60.404599204224709</v>
      </c>
      <c r="Y4" s="3"/>
      <c r="Z4" s="1" t="s">
        <v>88</v>
      </c>
    </row>
    <row r="5" spans="1:26">
      <c r="B5" s="1"/>
      <c r="C5" s="1"/>
      <c r="D5" s="1"/>
      <c r="E5" s="1"/>
      <c r="F5" s="1"/>
      <c r="G5" s="1"/>
      <c r="H5" s="1"/>
      <c r="I5" s="1"/>
      <c r="J5" s="1"/>
      <c r="K5" s="1"/>
      <c r="L5" s="1"/>
      <c r="M5" s="1"/>
      <c r="N5" s="1"/>
      <c r="O5" s="1"/>
      <c r="P5" s="1"/>
      <c r="Q5" s="1"/>
      <c r="R5" s="1"/>
      <c r="Y5" s="3"/>
    </row>
    <row r="6" spans="1:26">
      <c r="A6" s="1" t="s">
        <v>0</v>
      </c>
      <c r="B6" s="3">
        <f>('Table 1'!B6/'Table 2'!B6)*100000</f>
        <v>42.281887907559124</v>
      </c>
      <c r="C6" s="3">
        <f>('Table 1'!C6/'Table 2'!C6)*100000</f>
        <v>41.650958273373583</v>
      </c>
      <c r="D6" s="3">
        <f>('Table 1'!D6/'Table 2'!D6)*100000</f>
        <v>41.700982637691517</v>
      </c>
      <c r="E6" s="3">
        <f>('Table 1'!E6/'Table 2'!E6)*100000</f>
        <v>41.538569179485243</v>
      </c>
      <c r="F6" s="3">
        <f>('Table 1'!F6/'Table 2'!F6)*100000</f>
        <v>40.855134956524402</v>
      </c>
      <c r="G6" s="3">
        <f>('Table 1'!G6/'Table 2'!G6)*100000</f>
        <v>41.240177913886448</v>
      </c>
      <c r="H6" s="3">
        <f>('Table 1'!H6/'Table 2'!H6)*100000</f>
        <v>41.238304756850226</v>
      </c>
      <c r="I6" s="3">
        <f>('Table 1'!I6/'Table 2'!I6)*100000</f>
        <v>41.265684457185628</v>
      </c>
      <c r="J6" s="3">
        <f>('Table 1'!J6/'Table 2'!J6)*100000</f>
        <v>41.362455752891272</v>
      </c>
      <c r="K6" s="3">
        <f>('Table 1'!K6/'Table 2'!K6)*100000</f>
        <v>42.408199950792259</v>
      </c>
      <c r="L6" s="3">
        <f>('Table 1'!L6/'Table 2'!L6)*100000</f>
        <v>42.628179351709981</v>
      </c>
      <c r="M6" s="3">
        <f>('Table 1'!M6/'Table 2'!M6)*100000</f>
        <v>43.723498079155725</v>
      </c>
      <c r="N6" s="3">
        <f>('Table 1'!N6/'Table 2'!N6)*100000</f>
        <v>44.126297244838447</v>
      </c>
      <c r="O6" s="3">
        <f>('Table 1'!O6/'Table 2'!O6)*100000</f>
        <v>43.850440269568722</v>
      </c>
      <c r="P6" s="3">
        <f>('Table 1'!P6/'Table 2'!P6)*100000</f>
        <v>43.729889760717377</v>
      </c>
      <c r="Q6" s="3">
        <f>('Table 1'!Q6/'Table 2'!Q6)*100000</f>
        <v>43.210931810971587</v>
      </c>
      <c r="R6" s="3">
        <f>('Table 1'!R6/'Table 2'!R6)*100000</f>
        <v>40.405995175470878</v>
      </c>
      <c r="S6" s="3">
        <f>('Table 1'!S6/'Table 2'!S6)*100000</f>
        <v>41.744793348962759</v>
      </c>
      <c r="T6" s="3">
        <f>('Table 1'!T6/'Table 2'!T6)*100000</f>
        <v>40.933462239441397</v>
      </c>
      <c r="U6" s="3">
        <f>('Table 1'!U6/'Table 2'!U6)*100000</f>
        <v>40.362776100466945</v>
      </c>
      <c r="V6" s="3">
        <f>('Table 1'!V6/'Table 2'!V6)*100000</f>
        <v>41.224620721609064</v>
      </c>
      <c r="W6" s="3">
        <f>('Table 1'!W6/'Table 2'!W6)*100000</f>
        <v>41.270004570446069</v>
      </c>
      <c r="X6" s="3">
        <f>('Table 1'!X6/'Table 2'!X6)*100000</f>
        <v>41.675899702219922</v>
      </c>
      <c r="Y6" s="3"/>
      <c r="Z6" s="1" t="s">
        <v>0</v>
      </c>
    </row>
    <row r="7" spans="1:26">
      <c r="A7" s="1" t="s">
        <v>1</v>
      </c>
      <c r="B7" s="3">
        <f>('Table 1'!B7/'Table 2'!B7)*100000</f>
        <v>72.58794976913876</v>
      </c>
      <c r="C7" s="3">
        <f>('Table 1'!C7/'Table 2'!C7)*100000</f>
        <v>70.056683641141646</v>
      </c>
      <c r="D7" s="3">
        <f>('Table 1'!D7/'Table 2'!D7)*100000</f>
        <v>71.096552511204266</v>
      </c>
      <c r="E7" s="3">
        <f>('Table 1'!E7/'Table 2'!E7)*100000</f>
        <v>71.744280934222772</v>
      </c>
      <c r="F7" s="3">
        <f>('Table 1'!F7/'Table 2'!F7)*100000</f>
        <v>74.368839456267821</v>
      </c>
      <c r="G7" s="3">
        <f>('Table 1'!G7/'Table 2'!G7)*100000</f>
        <v>72.856292443973217</v>
      </c>
      <c r="H7" s="3">
        <f>('Table 1'!H7/'Table 2'!H7)*100000</f>
        <v>74.819932382772308</v>
      </c>
      <c r="I7" s="3">
        <f>('Table 1'!I7/'Table 2'!I7)*100000</f>
        <v>76.368635037929764</v>
      </c>
      <c r="J7" s="3">
        <f>('Table 1'!J7/'Table 2'!J7)*100000</f>
        <v>77.264825188333006</v>
      </c>
      <c r="K7" s="3">
        <f>('Table 1'!K7/'Table 2'!K7)*100000</f>
        <v>77.439593597012802</v>
      </c>
      <c r="L7" s="3">
        <f>('Table 1'!L7/'Table 2'!L7)*100000</f>
        <v>77.386415707642698</v>
      </c>
      <c r="M7" s="3">
        <f>('Table 1'!M7/'Table 2'!M7)*100000</f>
        <v>79.227158905871562</v>
      </c>
      <c r="N7" s="3">
        <f>('Table 1'!N7/'Table 2'!N7)*100000</f>
        <v>78.766204011246899</v>
      </c>
      <c r="O7" s="3">
        <f>('Table 1'!O7/'Table 2'!O7)*100000</f>
        <v>79.774785469592643</v>
      </c>
      <c r="P7" s="3">
        <f>('Table 1'!P7/'Table 2'!P7)*100000</f>
        <v>81.930582451958884</v>
      </c>
      <c r="Q7" s="3">
        <f>('Table 1'!Q7/'Table 2'!Q7)*100000</f>
        <v>76.086590580076091</v>
      </c>
      <c r="R7" s="3">
        <f>('Table 1'!R7/'Table 2'!R7)*100000</f>
        <v>79.354047258843991</v>
      </c>
      <c r="S7" s="3">
        <f>('Table 1'!S7/'Table 2'!S7)*100000</f>
        <v>81.588435891309544</v>
      </c>
      <c r="T7" s="3">
        <f>('Table 1'!T7/'Table 2'!T7)*100000</f>
        <v>80.288657489132405</v>
      </c>
      <c r="U7" s="3">
        <f>('Table 1'!U7/'Table 2'!U7)*100000</f>
        <v>79.812923963523446</v>
      </c>
      <c r="V7" s="3">
        <f>('Table 1'!V7/'Table 2'!V7)*100000</f>
        <v>80.008381830477475</v>
      </c>
      <c r="W7" s="3">
        <f>('Table 1'!W7/'Table 2'!W7)*100000</f>
        <v>80.324461730644401</v>
      </c>
      <c r="X7" s="3">
        <f>('Table 1'!X7/'Table 2'!X7)*100000</f>
        <v>79.492123053261082</v>
      </c>
      <c r="Y7" s="3"/>
      <c r="Z7" s="1" t="s">
        <v>1</v>
      </c>
    </row>
    <row r="8" spans="1:26">
      <c r="A8" s="1" t="s">
        <v>2</v>
      </c>
      <c r="B8" s="3">
        <f>('Table 1'!B8/'Table 2'!B8)*100000</f>
        <v>44.543666351441374</v>
      </c>
      <c r="C8" s="3">
        <f>('Table 1'!C8/'Table 2'!C8)*100000</f>
        <v>44.827384917873601</v>
      </c>
      <c r="D8" s="3">
        <f>('Table 1'!D8/'Table 2'!D8)*100000</f>
        <v>47.129372941606036</v>
      </c>
      <c r="E8" s="3">
        <f>('Table 1'!E8/'Table 2'!E8)*100000</f>
        <v>48.298033898496989</v>
      </c>
      <c r="F8" s="3">
        <f>('Table 1'!F8/'Table 2'!F8)*100000</f>
        <v>50.093533618412629</v>
      </c>
      <c r="G8" s="3">
        <f>('Table 1'!G8/'Table 2'!G8)*100000</f>
        <v>50.637395940814784</v>
      </c>
      <c r="H8" s="3">
        <f>('Table 1'!H8/'Table 2'!H8)*100000</f>
        <v>50.975399019501815</v>
      </c>
      <c r="I8" s="3">
        <f>('Table 1'!I8/'Table 2'!I8)*100000</f>
        <v>52.672123040041321</v>
      </c>
      <c r="J8" s="3">
        <f>('Table 1'!J8/'Table 2'!J8)*100000</f>
        <v>53.538034864043979</v>
      </c>
      <c r="K8" s="3">
        <f>('Table 1'!K8/'Table 2'!K8)*100000</f>
        <v>53.832772972912935</v>
      </c>
      <c r="L8" s="3">
        <f>('Table 1'!L8/'Table 2'!L8)*100000</f>
        <v>53.61929466606194</v>
      </c>
      <c r="M8" s="3">
        <f>('Table 1'!M8/'Table 2'!M8)*100000</f>
        <v>53.856234511184894</v>
      </c>
      <c r="N8" s="3">
        <f>('Table 1'!N8/'Table 2'!N8)*100000</f>
        <v>54.45619915926742</v>
      </c>
      <c r="O8" s="3">
        <f>('Table 1'!O8/'Table 2'!O8)*100000</f>
        <v>53.587822018921194</v>
      </c>
      <c r="P8" s="3">
        <f>('Table 1'!P8/'Table 2'!P8)*100000</f>
        <v>53.696795315543682</v>
      </c>
      <c r="Q8" s="3">
        <f>('Table 1'!Q8/'Table 2'!Q8)*100000</f>
        <v>53.666307307358181</v>
      </c>
      <c r="R8" s="3">
        <f>('Table 1'!R8/'Table 2'!R8)*100000</f>
        <v>53.858578383243795</v>
      </c>
      <c r="S8" s="3">
        <f>('Table 1'!S8/'Table 2'!S8)*100000</f>
        <v>54.479003180803296</v>
      </c>
      <c r="T8" s="3">
        <f>('Table 1'!T8/'Table 2'!T8)*100000</f>
        <v>55.020383735634461</v>
      </c>
      <c r="U8" s="3">
        <f>('Table 1'!U8/'Table 2'!U8)*100000</f>
        <v>57.717865112458696</v>
      </c>
      <c r="V8" s="3">
        <f>('Table 1'!V8/'Table 2'!V8)*100000</f>
        <v>58.02691706427251</v>
      </c>
      <c r="W8" s="3">
        <f>('Table 1'!W8/'Table 2'!W8)*100000</f>
        <v>58.704663409399586</v>
      </c>
      <c r="X8" s="3">
        <f>('Table 1'!X8/'Table 2'!X8)*100000</f>
        <v>58.77806221862425</v>
      </c>
      <c r="Y8" s="3"/>
      <c r="Z8" s="1" t="s">
        <v>2</v>
      </c>
    </row>
    <row r="9" spans="1:26">
      <c r="A9" s="1" t="s">
        <v>3</v>
      </c>
      <c r="B9" s="3">
        <f>('Table 1'!B9/'Table 2'!B9)*100000</f>
        <v>38.156154899870742</v>
      </c>
      <c r="C9" s="3">
        <f>('Table 1'!C9/'Table 2'!C9)*100000</f>
        <v>38.138501149513644</v>
      </c>
      <c r="D9" s="3">
        <f>('Table 1'!D9/'Table 2'!D9)*100000</f>
        <v>39.121907681105803</v>
      </c>
      <c r="E9" s="3">
        <f>('Table 1'!E9/'Table 2'!E9)*100000</f>
        <v>38.768062971553846</v>
      </c>
      <c r="F9" s="3">
        <f>('Table 1'!F9/'Table 2'!F9)*100000</f>
        <v>39.121253232087916</v>
      </c>
      <c r="G9" s="3">
        <f>('Table 1'!G9/'Table 2'!G9)*100000</f>
        <v>39.443453928238434</v>
      </c>
      <c r="H9" s="3">
        <f>('Table 1'!H9/'Table 2'!H9)*100000</f>
        <v>38.684991136152213</v>
      </c>
      <c r="I9" s="3">
        <f>('Table 1'!I9/'Table 2'!I9)*100000</f>
        <v>38.99735402431125</v>
      </c>
      <c r="J9" s="3">
        <f>('Table 1'!J9/'Table 2'!J9)*100000</f>
        <v>39.560307548596867</v>
      </c>
      <c r="K9" s="3">
        <f>('Table 1'!K9/'Table 2'!K9)*100000</f>
        <v>39.64446188130119</v>
      </c>
      <c r="L9" s="3">
        <f>('Table 1'!L9/'Table 2'!L9)*100000</f>
        <v>39.815874531372934</v>
      </c>
      <c r="M9" s="3">
        <f>('Table 1'!M9/'Table 2'!M9)*100000</f>
        <v>40.33355955346584</v>
      </c>
      <c r="N9" s="3">
        <f>('Table 1'!N9/'Table 2'!N9)*100000</f>
        <v>41.074711725445276</v>
      </c>
      <c r="O9" s="3">
        <f>('Table 1'!O9/'Table 2'!O9)*100000</f>
        <v>40.791455284851352</v>
      </c>
      <c r="P9" s="3">
        <f>('Table 1'!P9/'Table 2'!P9)*100000</f>
        <v>41.077519723250276</v>
      </c>
      <c r="Q9" s="3">
        <f>('Table 1'!Q9/'Table 2'!Q9)*100000</f>
        <v>41.1790167507015</v>
      </c>
      <c r="R9" s="3">
        <f>('Table 1'!R9/'Table 2'!R9)*100000</f>
        <v>41.679774822686184</v>
      </c>
      <c r="S9" s="3">
        <f>('Table 1'!S9/'Table 2'!S9)*100000</f>
        <v>42.129222176371051</v>
      </c>
      <c r="T9" s="3">
        <f>('Table 1'!T9/'Table 2'!T9)*100000</f>
        <v>41.774454358429452</v>
      </c>
      <c r="U9" s="3">
        <f>('Table 1'!U9/'Table 2'!U9)*100000</f>
        <v>41.070241392168391</v>
      </c>
      <c r="V9" s="3">
        <f>('Table 1'!V9/'Table 2'!V9)*100000</f>
        <v>41.572517627044654</v>
      </c>
      <c r="W9" s="3">
        <f>('Table 1'!W9/'Table 2'!W9)*100000</f>
        <v>42.049577140786319</v>
      </c>
      <c r="X9" s="3">
        <f>('Table 1'!X9/'Table 2'!X9)*100000</f>
        <v>41.235675085046545</v>
      </c>
      <c r="Y9" s="3"/>
      <c r="Z9" s="1" t="s">
        <v>3</v>
      </c>
    </row>
    <row r="10" spans="1:26">
      <c r="A10" s="1" t="s">
        <v>4</v>
      </c>
      <c r="B10" s="3">
        <f>('Table 1'!B10/'Table 2'!B10)*100000</f>
        <v>65.784096722170048</v>
      </c>
      <c r="C10" s="3">
        <f>('Table 1'!C10/'Table 2'!C10)*100000</f>
        <v>72.746370187546432</v>
      </c>
      <c r="D10" s="3">
        <f>('Table 1'!D10/'Table 2'!D10)*100000</f>
        <v>72.779293339357181</v>
      </c>
      <c r="E10" s="3">
        <f>('Table 1'!E10/'Table 2'!E10)*100000</f>
        <v>74.100672345328874</v>
      </c>
      <c r="F10" s="3">
        <f>('Table 1'!F10/'Table 2'!F10)*100000</f>
        <v>74.536793809234325</v>
      </c>
      <c r="G10" s="3">
        <f>('Table 1'!G10/'Table 2'!G10)*100000</f>
        <v>73.317930923015851</v>
      </c>
      <c r="H10" s="3">
        <f>('Table 1'!H10/'Table 2'!H10)*100000</f>
        <v>75.938658843506204</v>
      </c>
      <c r="I10" s="3">
        <f>('Table 1'!I10/'Table 2'!I10)*100000</f>
        <v>76.49913178320918</v>
      </c>
      <c r="J10" s="3">
        <f>('Table 1'!J10/'Table 2'!J10)*100000</f>
        <v>77.310740938836204</v>
      </c>
      <c r="K10" s="3">
        <f>('Table 1'!K10/'Table 2'!K10)*100000</f>
        <v>77.095168094362919</v>
      </c>
      <c r="L10" s="3">
        <f>('Table 1'!L10/'Table 2'!L10)*100000</f>
        <v>76.343826577477273</v>
      </c>
      <c r="M10" s="3">
        <f>('Table 1'!M10/'Table 2'!M10)*100000</f>
        <v>76.859520619969913</v>
      </c>
      <c r="N10" s="3">
        <f>('Table 1'!N10/'Table 2'!N10)*100000</f>
        <v>77.051233227534595</v>
      </c>
      <c r="O10" s="3">
        <f>('Table 1'!O10/'Table 2'!O10)*100000</f>
        <v>76.604102977849422</v>
      </c>
      <c r="P10" s="3">
        <f>('Table 1'!P10/'Table 2'!P10)*100000</f>
        <v>77.420755795195461</v>
      </c>
      <c r="Q10" s="3">
        <f>('Table 1'!Q10/'Table 2'!Q10)*100000</f>
        <v>77.143366403582434</v>
      </c>
      <c r="R10" s="3">
        <f>('Table 1'!R10/'Table 2'!R10)*100000</f>
        <v>77.884405540372953</v>
      </c>
      <c r="S10" s="3">
        <f>('Table 1'!S10/'Table 2'!S10)*100000</f>
        <v>78.027331524849856</v>
      </c>
      <c r="T10" s="3">
        <f>('Table 1'!T10/'Table 2'!T10)*100000</f>
        <v>78.029576335888507</v>
      </c>
      <c r="U10" s="3">
        <f>('Table 1'!U10/'Table 2'!U10)*100000</f>
        <v>78.624010206768062</v>
      </c>
      <c r="V10" s="3">
        <f>('Table 1'!V10/'Table 2'!V10)*100000</f>
        <v>79.110876314916879</v>
      </c>
      <c r="W10" s="3">
        <f>('Table 1'!W10/'Table 2'!W10)*100000</f>
        <v>78.705213052990757</v>
      </c>
      <c r="X10" s="3">
        <f>('Table 1'!X10/'Table 2'!X10)*100000</f>
        <v>77.710381159923926</v>
      </c>
      <c r="Y10" s="3"/>
      <c r="Z10" s="1" t="s">
        <v>4</v>
      </c>
    </row>
    <row r="11" spans="1:26">
      <c r="A11" s="1" t="s">
        <v>5</v>
      </c>
      <c r="B11" s="3">
        <f>('Table 1'!B11/'Table 2'!B11)*100000</f>
        <v>64.125637443407086</v>
      </c>
      <c r="C11" s="3">
        <f>('Table 1'!C11/'Table 2'!C11)*100000</f>
        <v>63.090063571089118</v>
      </c>
      <c r="D11" s="3">
        <f>('Table 1'!D11/'Table 2'!D11)*100000</f>
        <v>64.344721657187932</v>
      </c>
      <c r="E11" s="3">
        <f>('Table 1'!E11/'Table 2'!E11)*100000</f>
        <v>64.196538895080735</v>
      </c>
      <c r="F11" s="3">
        <f>('Table 1'!F11/'Table 2'!F11)*100000</f>
        <v>64.746815985187908</v>
      </c>
      <c r="G11" s="3">
        <f>('Table 1'!G11/'Table 2'!G11)*100000</f>
        <v>65.735634285317232</v>
      </c>
      <c r="H11" s="3">
        <f>('Table 1'!H11/'Table 2'!H11)*100000</f>
        <v>66.508904907462068</v>
      </c>
      <c r="I11" s="3">
        <f>('Table 1'!I11/'Table 2'!I11)*100000</f>
        <v>65.954561908326227</v>
      </c>
      <c r="J11" s="3">
        <f>('Table 1'!J11/'Table 2'!J11)*100000</f>
        <v>66.75120344234287</v>
      </c>
      <c r="K11" s="3">
        <f>('Table 1'!K11/'Table 2'!K11)*100000</f>
        <v>67.883614001124641</v>
      </c>
      <c r="L11" s="3">
        <f>('Table 1'!L11/'Table 2'!L11)*100000</f>
        <v>68.119252621097644</v>
      </c>
      <c r="M11" s="3">
        <f>('Table 1'!M11/'Table 2'!M11)*100000</f>
        <v>68.699144726454946</v>
      </c>
      <c r="N11" s="3">
        <f>('Table 1'!N11/'Table 2'!N11)*100000</f>
        <v>68.889313030685813</v>
      </c>
      <c r="O11" s="3">
        <f>('Table 1'!O11/'Table 2'!O11)*100000</f>
        <v>68.825888996395619</v>
      </c>
      <c r="P11" s="3">
        <f>('Table 1'!P11/'Table 2'!P11)*100000</f>
        <v>69.944455118944077</v>
      </c>
      <c r="Q11" s="3">
        <f>('Table 1'!Q11/'Table 2'!Q11)*100000</f>
        <v>69.608740794293638</v>
      </c>
      <c r="R11" s="3">
        <f>('Table 1'!R11/'Table 2'!R11)*100000</f>
        <v>70.38817279317324</v>
      </c>
      <c r="S11" s="3">
        <f>('Table 1'!S11/'Table 2'!S11)*100000</f>
        <v>70.070061284974699</v>
      </c>
      <c r="T11" s="3">
        <f>('Table 1'!T11/'Table 2'!T11)*100000</f>
        <v>68.768075497622121</v>
      </c>
      <c r="U11" s="3">
        <f>('Table 1'!U11/'Table 2'!U11)*100000</f>
        <v>68.24287896447828</v>
      </c>
      <c r="V11" s="3">
        <f>('Table 1'!V11/'Table 2'!V11)*100000</f>
        <v>68.208457711100365</v>
      </c>
      <c r="W11" s="3">
        <f>('Table 1'!W11/'Table 2'!W11)*100000</f>
        <v>68.309764752469562</v>
      </c>
      <c r="X11" s="3">
        <f>('Table 1'!X11/'Table 2'!X11)*100000</f>
        <v>69.279860351401339</v>
      </c>
      <c r="Y11" s="3"/>
      <c r="Z11" s="1" t="s">
        <v>5</v>
      </c>
    </row>
    <row r="12" spans="1:26">
      <c r="A12" s="1" t="s">
        <v>6</v>
      </c>
      <c r="B12" s="3">
        <f>('Table 1'!B12/'Table 2'!B12)*100000</f>
        <v>75.680887662820965</v>
      </c>
      <c r="C12" s="3">
        <f>('Table 1'!C12/'Table 2'!C12)*100000</f>
        <v>74.362146544892383</v>
      </c>
      <c r="D12" s="3">
        <f>('Table 1'!D12/'Table 2'!D12)*100000</f>
        <v>74.390070303208418</v>
      </c>
      <c r="E12" s="3">
        <f>('Table 1'!E12/'Table 2'!E12)*100000</f>
        <v>74.168486316443435</v>
      </c>
      <c r="F12" s="3">
        <f>('Table 1'!F12/'Table 2'!F12)*100000</f>
        <v>73.05480878573897</v>
      </c>
      <c r="G12" s="3">
        <f>('Table 1'!G12/'Table 2'!G12)*100000</f>
        <v>73.177804438430002</v>
      </c>
      <c r="H12" s="3">
        <f>('Table 1'!H12/'Table 2'!H12)*100000</f>
        <v>72.350571405080984</v>
      </c>
      <c r="I12" s="3">
        <f>('Table 1'!I12/'Table 2'!I12)*100000</f>
        <v>72.597451643300005</v>
      </c>
      <c r="J12" s="3">
        <f>('Table 1'!J12/'Table 2'!J12)*100000</f>
        <v>72.15438680422605</v>
      </c>
      <c r="K12" s="3">
        <f>('Table 1'!K12/'Table 2'!K12)*100000</f>
        <v>73.417145645459541</v>
      </c>
      <c r="L12" s="3">
        <f>('Table 1'!L12/'Table 2'!L12)*100000</f>
        <v>75.571972829757968</v>
      </c>
      <c r="M12" s="3">
        <f>('Table 1'!M12/'Table 2'!M12)*100000</f>
        <v>74.9052002789266</v>
      </c>
      <c r="N12" s="3">
        <f>('Table 1'!N12/'Table 2'!N12)*100000</f>
        <v>76.978868633113379</v>
      </c>
      <c r="O12" s="3">
        <f>('Table 1'!O12/'Table 2'!O12)*100000</f>
        <v>75.701595546009585</v>
      </c>
      <c r="P12" s="3">
        <f>('Table 1'!P12/'Table 2'!P12)*100000</f>
        <v>77.106115794046701</v>
      </c>
      <c r="Q12" s="3">
        <f>('Table 1'!Q12/'Table 2'!Q12)*100000</f>
        <v>76.34440741599461</v>
      </c>
      <c r="R12" s="3">
        <f>('Table 1'!R12/'Table 2'!R12)*100000</f>
        <v>74.650577122520914</v>
      </c>
      <c r="S12" s="3">
        <f>('Table 1'!S12/'Table 2'!S12)*100000</f>
        <v>73.267738332063715</v>
      </c>
      <c r="T12" s="3">
        <f>('Table 1'!T12/'Table 2'!T12)*100000</f>
        <v>72.629950123695252</v>
      </c>
      <c r="U12" s="3">
        <f>('Table 1'!U12/'Table 2'!U12)*100000</f>
        <v>70.997594467330757</v>
      </c>
      <c r="V12" s="3">
        <f>('Table 1'!V12/'Table 2'!V12)*100000</f>
        <v>72.536740802693686</v>
      </c>
      <c r="W12" s="3">
        <f>('Table 1'!W12/'Table 2'!W12)*100000</f>
        <v>71.909432356085532</v>
      </c>
      <c r="X12" s="3">
        <f>('Table 1'!X12/'Table 2'!X12)*100000</f>
        <v>70.137587996824038</v>
      </c>
      <c r="Y12" s="3"/>
      <c r="Z12" s="1" t="s">
        <v>6</v>
      </c>
    </row>
    <row r="13" spans="1:26">
      <c r="A13" s="1" t="s">
        <v>7</v>
      </c>
      <c r="B13" s="3">
        <f>('Table 1'!B13/'Table 2'!B13)*100000</f>
        <v>43.483779670453274</v>
      </c>
      <c r="C13" s="3">
        <f>('Table 1'!C13/'Table 2'!C13)*100000</f>
        <v>43.911388306918276</v>
      </c>
      <c r="D13" s="3">
        <f>('Table 1'!D13/'Table 2'!D13)*100000</f>
        <v>45.354356891111642</v>
      </c>
      <c r="E13" s="3">
        <f>('Table 1'!E13/'Table 2'!E13)*100000</f>
        <v>44.17413032933198</v>
      </c>
      <c r="F13" s="3">
        <f>('Table 1'!F13/'Table 2'!F13)*100000</f>
        <v>43.897532982310828</v>
      </c>
      <c r="G13" s="3">
        <f>('Table 1'!G13/'Table 2'!G13)*100000</f>
        <v>44.34006619587835</v>
      </c>
      <c r="H13" s="3">
        <f>('Table 1'!H13/'Table 2'!H13)*100000</f>
        <v>43.705240843407907</v>
      </c>
      <c r="I13" s="3">
        <f>('Table 1'!I13/'Table 2'!I13)*100000</f>
        <v>43.897659621167726</v>
      </c>
      <c r="J13" s="3">
        <f>('Table 1'!J13/'Table 2'!J13)*100000</f>
        <v>44.632343870902631</v>
      </c>
      <c r="K13" s="3">
        <f>('Table 1'!K13/'Table 2'!K13)*100000</f>
        <v>45.214904436183502</v>
      </c>
      <c r="L13" s="3">
        <f>('Table 1'!L13/'Table 2'!L13)*100000</f>
        <v>45.174583236924157</v>
      </c>
      <c r="M13" s="3">
        <f>('Table 1'!M13/'Table 2'!M13)*100000</f>
        <v>45.984895982383748</v>
      </c>
      <c r="N13" s="3">
        <f>('Table 1'!N13/'Table 2'!N13)*100000</f>
        <v>46.100802759987971</v>
      </c>
      <c r="O13" s="3">
        <f>('Table 1'!O13/'Table 2'!O13)*100000</f>
        <v>46.295750543064159</v>
      </c>
      <c r="P13" s="3">
        <f>('Table 1'!P13/'Table 2'!P13)*100000</f>
        <v>45.644408825293375</v>
      </c>
      <c r="Q13" s="3">
        <f>('Table 1'!Q13/'Table 2'!Q13)*100000</f>
        <v>44.316302609819694</v>
      </c>
      <c r="R13" s="3">
        <f>('Table 1'!R13/'Table 2'!R13)*100000</f>
        <v>44.261552369558913</v>
      </c>
      <c r="S13" s="3">
        <f>('Table 1'!S13/'Table 2'!S13)*100000</f>
        <v>43.330558385083535</v>
      </c>
      <c r="T13" s="3">
        <f>('Table 1'!T13/'Table 2'!T13)*100000</f>
        <v>43.822465771377786</v>
      </c>
      <c r="U13" s="3">
        <f>('Table 1'!U13/'Table 2'!U13)*100000</f>
        <v>44.058548467427926</v>
      </c>
      <c r="V13" s="3">
        <f>('Table 1'!V13/'Table 2'!V13)*100000</f>
        <v>45.179478963180713</v>
      </c>
      <c r="W13" s="3">
        <f>('Table 1'!W13/'Table 2'!W13)*100000</f>
        <v>45.416245283037377</v>
      </c>
      <c r="X13" s="3">
        <f>('Table 1'!X13/'Table 2'!X13)*100000</f>
        <v>45.159852309839231</v>
      </c>
      <c r="Y13" s="3"/>
      <c r="Z13" s="1" t="s">
        <v>7</v>
      </c>
    </row>
    <row r="14" spans="1:26">
      <c r="A14" s="1" t="s">
        <v>8</v>
      </c>
      <c r="B14" s="3">
        <f>('Table 1'!B14/'Table 2'!B14)*100000</f>
        <v>114.35951707908039</v>
      </c>
      <c r="C14" s="3">
        <f>('Table 1'!C14/'Table 2'!C14)*100000</f>
        <v>110.44075106689604</v>
      </c>
      <c r="D14" s="3">
        <f>('Table 1'!D14/'Table 2'!D14)*100000</f>
        <v>106.06822843191405</v>
      </c>
      <c r="E14" s="3">
        <f>('Table 1'!E14/'Table 2'!E14)*100000</f>
        <v>104.97504200763007</v>
      </c>
      <c r="F14" s="3">
        <f>('Table 1'!F14/'Table 2'!F14)*100000</f>
        <v>101.73926536139479</v>
      </c>
      <c r="G14" s="3">
        <f>('Table 1'!G14/'Table 2'!G14)*100000</f>
        <v>106.18892165675746</v>
      </c>
      <c r="H14" s="3">
        <f>('Table 1'!H14/'Table 2'!H14)*100000</f>
        <v>105.84884506375303</v>
      </c>
      <c r="I14" s="3">
        <f>('Table 1'!I14/'Table 2'!I14)*100000</f>
        <v>106.16369890871989</v>
      </c>
      <c r="J14" s="3">
        <f>('Table 1'!J14/'Table 2'!J14)*100000</f>
        <v>104.18284849753812</v>
      </c>
      <c r="K14" s="3">
        <f>('Table 1'!K14/'Table 2'!K14)*100000</f>
        <v>100.71079217513707</v>
      </c>
      <c r="L14" s="3">
        <f>('Table 1'!L14/'Table 2'!L14)*100000</f>
        <v>103.17754598655469</v>
      </c>
      <c r="M14" s="3">
        <f>('Table 1'!M14/'Table 2'!M14)*100000</f>
        <v>103.03002656759006</v>
      </c>
      <c r="N14" s="3">
        <f>('Table 1'!N14/'Table 2'!N14)*100000</f>
        <v>102.36985445677215</v>
      </c>
      <c r="O14" s="3">
        <f>('Table 1'!O14/'Table 2'!O14)*100000</f>
        <v>100.51190244769839</v>
      </c>
      <c r="P14" s="3">
        <f>('Table 1'!P14/'Table 2'!P14)*100000</f>
        <v>101.031884126473</v>
      </c>
      <c r="Q14" s="3">
        <f>('Table 1'!Q14/'Table 2'!Q14)*100000</f>
        <v>101.80692752510268</v>
      </c>
      <c r="R14" s="3">
        <f>('Table 1'!R14/'Table 2'!R14)*100000</f>
        <v>103.43160531302765</v>
      </c>
      <c r="S14" s="3">
        <f>('Table 1'!S14/'Table 2'!S14)*100000</f>
        <v>102.53540808950405</v>
      </c>
      <c r="T14" s="3">
        <f>('Table 1'!T14/'Table 2'!T14)*100000</f>
        <v>103.63528287208102</v>
      </c>
      <c r="U14" s="3">
        <f>('Table 1'!U14/'Table 2'!U14)*100000</f>
        <v>110.45869426196153</v>
      </c>
      <c r="V14" s="3">
        <f>('Table 1'!V14/'Table 2'!V14)*100000</f>
        <v>110.15833205039482</v>
      </c>
      <c r="W14" s="3">
        <f>('Table 1'!W14/'Table 2'!W14)*100000</f>
        <v>111.78196852517851</v>
      </c>
      <c r="X14" s="3">
        <f>('Table 1'!X14/'Table 2'!X14)*100000</f>
        <v>109.43013850350236</v>
      </c>
      <c r="Y14" s="3"/>
      <c r="Z14" s="1" t="s">
        <v>8</v>
      </c>
    </row>
    <row r="15" spans="1:26">
      <c r="A15" s="1" t="s">
        <v>9</v>
      </c>
      <c r="B15" s="3">
        <f>('Table 1'!B15/'Table 2'!B15)*100000</f>
        <v>49.245073933637812</v>
      </c>
      <c r="C15" s="3">
        <f>('Table 1'!C15/'Table 2'!C15)*100000</f>
        <v>48.408058542653194</v>
      </c>
      <c r="D15" s="3">
        <f>('Table 1'!D15/'Table 2'!D15)*100000</f>
        <v>49.77627434819339</v>
      </c>
      <c r="E15" s="3">
        <f>('Table 1'!E15/'Table 2'!E15)*100000</f>
        <v>49.008579688295093</v>
      </c>
      <c r="F15" s="3">
        <f>('Table 1'!F15/'Table 2'!F15)*100000</f>
        <v>48.637941472829503</v>
      </c>
      <c r="G15" s="3">
        <f>('Table 1'!G15/'Table 2'!G15)*100000</f>
        <v>47.911073876299817</v>
      </c>
      <c r="H15" s="3">
        <f>('Table 1'!H15/'Table 2'!H15)*100000</f>
        <v>49.085788085502912</v>
      </c>
      <c r="I15" s="3">
        <f>('Table 1'!I15/'Table 2'!I15)*100000</f>
        <v>49.105900723283817</v>
      </c>
      <c r="J15" s="3">
        <f>('Table 1'!J15/'Table 2'!J15)*100000</f>
        <v>49.698048169471313</v>
      </c>
      <c r="K15" s="3">
        <f>('Table 1'!K15/'Table 2'!K15)*100000</f>
        <v>50.145441993137716</v>
      </c>
      <c r="L15" s="3">
        <f>('Table 1'!L15/'Table 2'!L15)*100000</f>
        <v>49.875084010706146</v>
      </c>
      <c r="M15" s="3">
        <f>('Table 1'!M15/'Table 2'!M15)*100000</f>
        <v>50.129478703157233</v>
      </c>
      <c r="N15" s="3">
        <f>('Table 1'!N15/'Table 2'!N15)*100000</f>
        <v>50.312817140298648</v>
      </c>
      <c r="O15" s="3">
        <f>('Table 1'!O15/'Table 2'!O15)*100000</f>
        <v>50.886778805956325</v>
      </c>
      <c r="P15" s="3">
        <f>('Table 1'!P15/'Table 2'!P15)*100000</f>
        <v>51.683775809925571</v>
      </c>
      <c r="Q15" s="3">
        <f>('Table 1'!Q15/'Table 2'!Q15)*100000</f>
        <v>52.057384127597899</v>
      </c>
      <c r="R15" s="3">
        <f>('Table 1'!R15/'Table 2'!R15)*100000</f>
        <v>51.561014972096459</v>
      </c>
      <c r="S15" s="3">
        <f>('Table 1'!S15/'Table 2'!S15)*100000</f>
        <v>51.343392115314821</v>
      </c>
      <c r="T15" s="3">
        <f>('Table 1'!T15/'Table 2'!T15)*100000</f>
        <v>51.84706386396909</v>
      </c>
      <c r="U15" s="3">
        <f>('Table 1'!U15/'Table 2'!U15)*100000</f>
        <v>52.317370992824472</v>
      </c>
      <c r="V15" s="3">
        <f>('Table 1'!V15/'Table 2'!V15)*100000</f>
        <v>53.447648147737588</v>
      </c>
      <c r="W15" s="3">
        <f>('Table 1'!W15/'Table 2'!W15)*100000</f>
        <v>53.956929127440979</v>
      </c>
      <c r="X15" s="3">
        <f>('Table 1'!X15/'Table 2'!X15)*100000</f>
        <v>54.620094905400208</v>
      </c>
      <c r="Y15" s="3"/>
      <c r="Z15" s="1" t="s">
        <v>9</v>
      </c>
    </row>
    <row r="16" spans="1:26">
      <c r="A16" s="1" t="s">
        <v>10</v>
      </c>
      <c r="B16" s="3">
        <f>('Table 1'!B16/'Table 2'!B16)*100000</f>
        <v>42.72393177636296</v>
      </c>
      <c r="C16" s="3">
        <f>('Table 1'!C16/'Table 2'!C16)*100000</f>
        <v>42.206064321524885</v>
      </c>
      <c r="D16" s="3">
        <f>('Table 1'!D16/'Table 2'!D16)*100000</f>
        <v>44.185219336704478</v>
      </c>
      <c r="E16" s="3">
        <f>('Table 1'!E16/'Table 2'!E16)*100000</f>
        <v>44.028840772280233</v>
      </c>
      <c r="F16" s="3">
        <f>('Table 1'!F16/'Table 2'!F16)*100000</f>
        <v>44.790891069852506</v>
      </c>
      <c r="G16" s="3">
        <f>('Table 1'!G16/'Table 2'!G16)*100000</f>
        <v>44.900436476804408</v>
      </c>
      <c r="H16" s="3">
        <f>('Table 1'!H16/'Table 2'!H16)*100000</f>
        <v>45.187223769698953</v>
      </c>
      <c r="I16" s="3">
        <f>('Table 1'!I16/'Table 2'!I16)*100000</f>
        <v>45.450514016906965</v>
      </c>
      <c r="J16" s="3">
        <f>('Table 1'!J16/'Table 2'!J16)*100000</f>
        <v>45.526141879830526</v>
      </c>
      <c r="K16" s="3">
        <f>('Table 1'!K16/'Table 2'!K16)*100000</f>
        <v>46.213463673812434</v>
      </c>
      <c r="L16" s="3">
        <f>('Table 1'!L16/'Table 2'!L16)*100000</f>
        <v>46.635786948303846</v>
      </c>
      <c r="M16" s="3">
        <f>('Table 1'!M16/'Table 2'!M16)*100000</f>
        <v>46.720478857140549</v>
      </c>
      <c r="N16" s="3">
        <f>('Table 1'!N16/'Table 2'!N16)*100000</f>
        <v>47.104973820100099</v>
      </c>
      <c r="O16" s="3">
        <f>('Table 1'!O16/'Table 2'!O16)*100000</f>
        <v>46.886151844407081</v>
      </c>
      <c r="P16" s="3">
        <f>('Table 1'!P16/'Table 2'!P16)*100000</f>
        <v>47.391070504970216</v>
      </c>
      <c r="Q16" s="3">
        <f>('Table 1'!Q16/'Table 2'!Q16)*100000</f>
        <v>46.932407438485853</v>
      </c>
      <c r="R16" s="3">
        <f>('Table 1'!R16/'Table 2'!R16)*100000</f>
        <v>47.239947735588004</v>
      </c>
      <c r="S16" s="3">
        <f>('Table 1'!S16/'Table 2'!S16)*100000</f>
        <v>46.780283531676602</v>
      </c>
      <c r="T16" s="3">
        <f>('Table 1'!T16/'Table 2'!T16)*100000</f>
        <v>46.781997022963822</v>
      </c>
      <c r="U16" s="3">
        <f>('Table 1'!U16/'Table 2'!U16)*100000</f>
        <v>45.833220745798464</v>
      </c>
      <c r="V16" s="3">
        <f>('Table 1'!V16/'Table 2'!V16)*100000</f>
        <v>47.329173148131417</v>
      </c>
      <c r="W16" s="3">
        <f>('Table 1'!W16/'Table 2'!W16)*100000</f>
        <v>47.117468375308682</v>
      </c>
      <c r="X16" s="3">
        <f>('Table 1'!X16/'Table 2'!X16)*100000</f>
        <v>47.11118920664159</v>
      </c>
      <c r="Y16" s="3"/>
      <c r="Z16" s="1" t="s">
        <v>10</v>
      </c>
    </row>
    <row r="17" spans="1:26">
      <c r="A17" s="1" t="s">
        <v>11</v>
      </c>
      <c r="B17" s="3">
        <f>('Table 1'!B17/'Table 2'!B17)*100000</f>
        <v>82.629932101524702</v>
      </c>
      <c r="C17" s="3">
        <f>('Table 1'!C17/'Table 2'!C17)*100000</f>
        <v>78.895590801322669</v>
      </c>
      <c r="D17" s="3">
        <f>('Table 1'!D17/'Table 2'!D17)*100000</f>
        <v>79.446654848244094</v>
      </c>
      <c r="E17" s="3">
        <f>('Table 1'!E17/'Table 2'!E17)*100000</f>
        <v>77.812823647560521</v>
      </c>
      <c r="F17" s="3">
        <f>('Table 1'!F17/'Table 2'!F17)*100000</f>
        <v>78.206646559333009</v>
      </c>
      <c r="G17" s="3">
        <f>('Table 1'!G17/'Table 2'!G17)*100000</f>
        <v>77.267774833152771</v>
      </c>
      <c r="H17" s="3">
        <f>('Table 1'!H17/'Table 2'!H17)*100000</f>
        <v>78.590837402854049</v>
      </c>
      <c r="I17" s="3">
        <f>('Table 1'!I17/'Table 2'!I17)*100000</f>
        <v>77.840405400637877</v>
      </c>
      <c r="J17" s="3">
        <f>('Table 1'!J17/'Table 2'!J17)*100000</f>
        <v>77.818873601506482</v>
      </c>
      <c r="K17" s="3">
        <f>('Table 1'!K17/'Table 2'!K17)*100000</f>
        <v>77.629877505052193</v>
      </c>
      <c r="L17" s="3">
        <f>('Table 1'!L17/'Table 2'!L17)*100000</f>
        <v>76.835981275216341</v>
      </c>
      <c r="M17" s="3">
        <f>('Table 1'!M17/'Table 2'!M17)*100000</f>
        <v>75.473104553543976</v>
      </c>
      <c r="N17" s="3">
        <f>('Table 1'!N17/'Table 2'!N17)*100000</f>
        <v>75.524090339304749</v>
      </c>
      <c r="O17" s="3">
        <f>('Table 1'!O17/'Table 2'!O17)*100000</f>
        <v>75.38851226034825</v>
      </c>
      <c r="P17" s="3">
        <f>('Table 1'!P17/'Table 2'!P17)*100000</f>
        <v>76.317692422833744</v>
      </c>
      <c r="Q17" s="3">
        <f>('Table 1'!Q17/'Table 2'!Q17)*100000</f>
        <v>76.983102209065109</v>
      </c>
      <c r="R17" s="3">
        <f>('Table 1'!R17/'Table 2'!R17)*100000</f>
        <v>75.889190559721357</v>
      </c>
      <c r="S17" s="3">
        <f>('Table 1'!S17/'Table 2'!S17)*100000</f>
        <v>75.820285545238491</v>
      </c>
      <c r="T17" s="3">
        <f>('Table 1'!T17/'Table 2'!T17)*100000</f>
        <v>78.340509248630454</v>
      </c>
      <c r="U17" s="3">
        <f>('Table 1'!U17/'Table 2'!U17)*100000</f>
        <v>76.627243603657988</v>
      </c>
      <c r="V17" s="3">
        <f>('Table 1'!V17/'Table 2'!V17)*100000</f>
        <v>75.894508016271004</v>
      </c>
      <c r="W17" s="3">
        <f>('Table 1'!W17/'Table 2'!W17)*100000</f>
        <v>78.78288091071343</v>
      </c>
      <c r="X17" s="3">
        <f>('Table 1'!X17/'Table 2'!X17)*100000</f>
        <v>77.344478370721134</v>
      </c>
      <c r="Y17" s="3"/>
      <c r="Z17" s="1" t="s">
        <v>11</v>
      </c>
    </row>
    <row r="18" spans="1:26">
      <c r="A18" s="1" t="s">
        <v>12</v>
      </c>
      <c r="B18" s="3">
        <f>('Table 1'!B18/'Table 2'!B18)*100000</f>
        <v>50.455997975699297</v>
      </c>
      <c r="C18" s="3">
        <f>('Table 1'!C18/'Table 2'!C18)*100000</f>
        <v>50.657578642347048</v>
      </c>
      <c r="D18" s="3">
        <f>('Table 1'!D18/'Table 2'!D18)*100000</f>
        <v>55.523771802432194</v>
      </c>
      <c r="E18" s="3">
        <f>('Table 1'!E18/'Table 2'!E18)*100000</f>
        <v>56.401700816639149</v>
      </c>
      <c r="F18" s="3">
        <f>('Table 1'!F18/'Table 2'!F18)*100000</f>
        <v>57.063198717863443</v>
      </c>
      <c r="G18" s="3">
        <f>('Table 1'!G18/'Table 2'!G18)*100000</f>
        <v>58.624509675086763</v>
      </c>
      <c r="H18" s="3">
        <f>('Table 1'!H18/'Table 2'!H18)*100000</f>
        <v>58.334800562087032</v>
      </c>
      <c r="I18" s="3">
        <f>('Table 1'!I18/'Table 2'!I18)*100000</f>
        <v>59.505187966004485</v>
      </c>
      <c r="J18" s="3">
        <f>('Table 1'!J18/'Table 2'!J18)*100000</f>
        <v>59.378335206463554</v>
      </c>
      <c r="K18" s="3">
        <f>('Table 1'!K18/'Table 2'!K18)*100000</f>
        <v>59.199454956742294</v>
      </c>
      <c r="L18" s="3">
        <f>('Table 1'!L18/'Table 2'!L18)*100000</f>
        <v>58.765161537917734</v>
      </c>
      <c r="M18" s="3">
        <f>('Table 1'!M18/'Table 2'!M18)*100000</f>
        <v>57.083419491074054</v>
      </c>
      <c r="N18" s="3">
        <f>('Table 1'!N18/'Table 2'!N18)*100000</f>
        <v>57.566345523379198</v>
      </c>
      <c r="O18" s="3">
        <f>('Table 1'!O18/'Table 2'!O18)*100000</f>
        <v>55.322475506173085</v>
      </c>
      <c r="P18" s="3">
        <f>('Table 1'!P18/'Table 2'!P18)*100000</f>
        <v>55.915449063385971</v>
      </c>
      <c r="Q18" s="3">
        <f>('Table 1'!Q18/'Table 2'!Q18)*100000</f>
        <v>54.69004225562874</v>
      </c>
      <c r="R18" s="3">
        <f>('Table 1'!R18/'Table 2'!R18)*100000</f>
        <v>54.194081099232733</v>
      </c>
      <c r="S18" s="3">
        <f>('Table 1'!S18/'Table 2'!S18)*100000</f>
        <v>53.365325893769324</v>
      </c>
      <c r="T18" s="3">
        <f>('Table 1'!T18/'Table 2'!T18)*100000</f>
        <v>54.162521100466165</v>
      </c>
      <c r="U18" s="3">
        <f>('Table 1'!U18/'Table 2'!U18)*100000</f>
        <v>53.370420458336739</v>
      </c>
      <c r="V18" s="3">
        <f>('Table 1'!V18/'Table 2'!V18)*100000</f>
        <v>53.713842261925073</v>
      </c>
      <c r="W18" s="3">
        <f>('Table 1'!W18/'Table 2'!W18)*100000</f>
        <v>53.687578520017574</v>
      </c>
      <c r="X18" s="3">
        <f>('Table 1'!X18/'Table 2'!X18)*100000</f>
        <v>53.84974800557432</v>
      </c>
      <c r="Y18" s="3"/>
      <c r="Z18" s="1" t="s">
        <v>12</v>
      </c>
    </row>
    <row r="19" spans="1:26">
      <c r="A19" s="1" t="s">
        <v>13</v>
      </c>
      <c r="B19" s="3">
        <f>('Table 1'!B19/'Table 2'!B19)*100000</f>
        <v>65.724755964413504</v>
      </c>
      <c r="C19" s="3">
        <f>('Table 1'!C19/'Table 2'!C19)*100000</f>
        <v>63.214758690153161</v>
      </c>
      <c r="D19" s="3">
        <f>('Table 1'!D19/'Table 2'!D19)*100000</f>
        <v>63.149061891177816</v>
      </c>
      <c r="E19" s="3">
        <f>('Table 1'!E19/'Table 2'!E19)*100000</f>
        <v>62.804944934273237</v>
      </c>
      <c r="F19" s="3">
        <f>('Table 1'!F19/'Table 2'!F19)*100000</f>
        <v>63.077408287756057</v>
      </c>
      <c r="G19" s="3">
        <f>('Table 1'!G19/'Table 2'!G19)*100000</f>
        <v>63.374157848552926</v>
      </c>
      <c r="H19" s="3">
        <f>('Table 1'!H19/'Table 2'!H19)*100000</f>
        <v>63.012637341950523</v>
      </c>
      <c r="I19" s="3">
        <f>('Table 1'!I19/'Table 2'!I19)*100000</f>
        <v>63.614778586209596</v>
      </c>
      <c r="J19" s="3">
        <f>('Table 1'!J19/'Table 2'!J19)*100000</f>
        <v>64.602199084800873</v>
      </c>
      <c r="K19" s="3">
        <f>('Table 1'!K19/'Table 2'!K19)*100000</f>
        <v>64.096608803058189</v>
      </c>
      <c r="L19" s="3">
        <f>('Table 1'!L19/'Table 2'!L19)*100000</f>
        <v>65.559078825000398</v>
      </c>
      <c r="M19" s="3">
        <f>('Table 1'!M19/'Table 2'!M19)*100000</f>
        <v>66.024845554566397</v>
      </c>
      <c r="N19" s="3">
        <f>('Table 1'!N19/'Table 2'!N19)*100000</f>
        <v>66.983163016609012</v>
      </c>
      <c r="O19" s="3">
        <f>('Table 1'!O19/'Table 2'!O19)*100000</f>
        <v>66.604103408807632</v>
      </c>
      <c r="P19" s="3">
        <f>('Table 1'!P19/'Table 2'!P19)*100000</f>
        <v>67.902657822939076</v>
      </c>
      <c r="Q19" s="3">
        <f>('Table 1'!Q19/'Table 2'!Q19)*100000</f>
        <v>67.362314961289485</v>
      </c>
      <c r="R19" s="3">
        <f>('Table 1'!R19/'Table 2'!R19)*100000</f>
        <v>68.310431081074</v>
      </c>
      <c r="S19" s="3">
        <f>('Table 1'!S19/'Table 2'!S19)*100000</f>
        <v>67.404419048487256</v>
      </c>
      <c r="T19" s="3">
        <f>('Table 1'!T19/'Table 2'!T19)*100000</f>
        <v>67.608656402687387</v>
      </c>
      <c r="U19" s="3">
        <f>('Table 1'!U19/'Table 2'!U19)*100000</f>
        <v>67.683802727320284</v>
      </c>
      <c r="V19" s="3">
        <f>('Table 1'!V19/'Table 2'!V19)*100000</f>
        <v>68.351197182171859</v>
      </c>
      <c r="W19" s="3">
        <f>('Table 1'!W19/'Table 2'!W19)*100000</f>
        <v>68.762087706630993</v>
      </c>
      <c r="X19" s="3">
        <f>('Table 1'!X19/'Table 2'!X19)*100000</f>
        <v>68.0176217912651</v>
      </c>
      <c r="Y19" s="3"/>
      <c r="Z19" s="1" t="s">
        <v>13</v>
      </c>
    </row>
    <row r="20" spans="1:26">
      <c r="A20" s="1" t="s">
        <v>14</v>
      </c>
      <c r="B20" s="3">
        <f>('Table 1'!B20/'Table 2'!B20)*100000</f>
        <v>46.950272203872217</v>
      </c>
      <c r="C20" s="3">
        <f>('Table 1'!C20/'Table 2'!C20)*100000</f>
        <v>46.280300073083559</v>
      </c>
      <c r="D20" s="3">
        <f>('Table 1'!D20/'Table 2'!D20)*100000</f>
        <v>46.137921886029162</v>
      </c>
      <c r="E20" s="3">
        <f>('Table 1'!E20/'Table 2'!E20)*100000</f>
        <v>45.114661350452515</v>
      </c>
      <c r="F20" s="3">
        <f>('Table 1'!F20/'Table 2'!F20)*100000</f>
        <v>45.24882553734772</v>
      </c>
      <c r="G20" s="3">
        <f>('Table 1'!G20/'Table 2'!G20)*100000</f>
        <v>44.941556237978013</v>
      </c>
      <c r="H20" s="3">
        <f>('Table 1'!H20/'Table 2'!H20)*100000</f>
        <v>45.943326531965411</v>
      </c>
      <c r="I20" s="3">
        <f>('Table 1'!I20/'Table 2'!I20)*100000</f>
        <v>45.806830587569493</v>
      </c>
      <c r="J20" s="3">
        <f>('Table 1'!J20/'Table 2'!J20)*100000</f>
        <v>46.444481428012985</v>
      </c>
      <c r="K20" s="3">
        <f>('Table 1'!K20/'Table 2'!K20)*100000</f>
        <v>46.500494617201454</v>
      </c>
      <c r="L20" s="3">
        <f>('Table 1'!L20/'Table 2'!L20)*100000</f>
        <v>47.167133376807705</v>
      </c>
      <c r="M20" s="3">
        <f>('Table 1'!M20/'Table 2'!M20)*100000</f>
        <v>47.056203948347367</v>
      </c>
      <c r="N20" s="3">
        <f>('Table 1'!N20/'Table 2'!N20)*100000</f>
        <v>47.68228047012628</v>
      </c>
      <c r="O20" s="3">
        <f>('Table 1'!O20/'Table 2'!O20)*100000</f>
        <v>47.37706183078005</v>
      </c>
      <c r="P20" s="3">
        <f>('Table 1'!P20/'Table 2'!P20)*100000</f>
        <v>48.143808869532549</v>
      </c>
      <c r="Q20" s="3">
        <f>('Table 1'!Q20/'Table 2'!Q20)*100000</f>
        <v>47.304131518742828</v>
      </c>
      <c r="R20" s="3">
        <f>('Table 1'!R20/'Table 2'!R20)*100000</f>
        <v>47.747936526616058</v>
      </c>
      <c r="S20" s="3">
        <f>('Table 1'!S20/'Table 2'!S20)*100000</f>
        <v>47.981027340377615</v>
      </c>
      <c r="T20" s="3">
        <f>('Table 1'!T20/'Table 2'!T20)*100000</f>
        <v>47.957141647390209</v>
      </c>
      <c r="U20" s="3">
        <f>('Table 1'!U20/'Table 2'!U20)*100000</f>
        <v>47.76775942842481</v>
      </c>
      <c r="V20" s="3">
        <f>('Table 1'!V20/'Table 2'!V20)*100000</f>
        <v>47.609277527745903</v>
      </c>
      <c r="W20" s="3">
        <f>('Table 1'!W20/'Table 2'!W20)*100000</f>
        <v>47.012166081161268</v>
      </c>
      <c r="X20" s="3">
        <f>('Table 1'!X20/'Table 2'!X20)*100000</f>
        <v>47.579500390472504</v>
      </c>
      <c r="Y20" s="3"/>
      <c r="Z20" s="1" t="s">
        <v>14</v>
      </c>
    </row>
    <row r="21" spans="1:26">
      <c r="A21" s="1" t="s">
        <v>15</v>
      </c>
      <c r="B21" s="3">
        <f>('Table 1'!B21/'Table 2'!B21)*100000</f>
        <v>51.841799292427652</v>
      </c>
      <c r="C21" s="3">
        <f>('Table 1'!C21/'Table 2'!C21)*100000</f>
        <v>51.427391271452784</v>
      </c>
      <c r="D21" s="3">
        <f>('Table 1'!D21/'Table 2'!D21)*100000</f>
        <v>50.271940948994207</v>
      </c>
      <c r="E21" s="3">
        <f>('Table 1'!E21/'Table 2'!E21)*100000</f>
        <v>50.040035413989884</v>
      </c>
      <c r="F21" s="3">
        <f>('Table 1'!F21/'Table 2'!F21)*100000</f>
        <v>51.442862665435186</v>
      </c>
      <c r="G21" s="3">
        <f>('Table 1'!G21/'Table 2'!G21)*100000</f>
        <v>51.430878106807249</v>
      </c>
      <c r="H21" s="3">
        <f>('Table 1'!H21/'Table 2'!H21)*100000</f>
        <v>51.113425793175004</v>
      </c>
      <c r="I21" s="3">
        <f>('Table 1'!I21/'Table 2'!I21)*100000</f>
        <v>51.247474918239391</v>
      </c>
      <c r="J21" s="3">
        <f>('Table 1'!J21/'Table 2'!J21)*100000</f>
        <v>51.403456132310325</v>
      </c>
      <c r="K21" s="3">
        <f>('Table 1'!K21/'Table 2'!K21)*100000</f>
        <v>52.292001424653392</v>
      </c>
      <c r="L21" s="3">
        <f>('Table 1'!L21/'Table 2'!L21)*100000</f>
        <v>52.23733619584371</v>
      </c>
      <c r="M21" s="3">
        <f>('Table 1'!M21/'Table 2'!M21)*100000</f>
        <v>52.131339775432224</v>
      </c>
      <c r="N21" s="3">
        <f>('Table 1'!N21/'Table 2'!N21)*100000</f>
        <v>51.714079319701284</v>
      </c>
      <c r="O21" s="3">
        <f>('Table 1'!O21/'Table 2'!O21)*100000</f>
        <v>51.661344615888098</v>
      </c>
      <c r="P21" s="3">
        <f>('Table 1'!P21/'Table 2'!P21)*100000</f>
        <v>52.553353182552286</v>
      </c>
      <c r="Q21" s="3">
        <f>('Table 1'!Q21/'Table 2'!Q21)*100000</f>
        <v>51.767995123212295</v>
      </c>
      <c r="R21" s="3">
        <f>('Table 1'!R21/'Table 2'!R21)*100000</f>
        <v>54.075821936588774</v>
      </c>
      <c r="S21" s="3">
        <f>('Table 1'!S21/'Table 2'!S21)*100000</f>
        <v>54.192196577669137</v>
      </c>
      <c r="T21" s="3">
        <f>('Table 1'!T21/'Table 2'!T21)*100000</f>
        <v>53.930945601906068</v>
      </c>
      <c r="U21" s="3">
        <f>('Table 1'!U21/'Table 2'!U21)*100000</f>
        <v>52.712334811702263</v>
      </c>
      <c r="V21" s="3">
        <f>('Table 1'!V21/'Table 2'!V21)*100000</f>
        <v>52.439942663161084</v>
      </c>
      <c r="W21" s="3">
        <f>('Table 1'!W21/'Table 2'!W21)*100000</f>
        <v>51.254917268625455</v>
      </c>
      <c r="X21" s="3">
        <f>('Table 1'!X21/'Table 2'!X21)*100000</f>
        <v>50.67034528176454</v>
      </c>
      <c r="Y21" s="3"/>
      <c r="Z21" s="1" t="s">
        <v>15</v>
      </c>
    </row>
    <row r="22" spans="1:26">
      <c r="A22" s="1" t="s">
        <v>16</v>
      </c>
      <c r="B22" s="3">
        <f>('Table 1'!B22/'Table 2'!B22)*100000</f>
        <v>47.924587793033872</v>
      </c>
      <c r="C22" s="3">
        <f>('Table 1'!C22/'Table 2'!C22)*100000</f>
        <v>47.686873395773411</v>
      </c>
      <c r="D22" s="3">
        <f>('Table 1'!D22/'Table 2'!D22)*100000</f>
        <v>44.876908003073076</v>
      </c>
      <c r="E22" s="3">
        <f>('Table 1'!E22/'Table 2'!E22)*100000</f>
        <v>48.128035202220033</v>
      </c>
      <c r="F22" s="3">
        <f>('Table 1'!F22/'Table 2'!F22)*100000</f>
        <v>48.118620230437557</v>
      </c>
      <c r="G22" s="3">
        <f>('Table 1'!G22/'Table 2'!G22)*100000</f>
        <v>48.137286092197023</v>
      </c>
      <c r="H22" s="3">
        <f>('Table 1'!H22/'Table 2'!H22)*100000</f>
        <v>48.423279815071929</v>
      </c>
      <c r="I22" s="3">
        <f>('Table 1'!I22/'Table 2'!I22)*100000</f>
        <v>48.289291315477222</v>
      </c>
      <c r="J22" s="3">
        <f>('Table 1'!J22/'Table 2'!J22)*100000</f>
        <v>48.928514945437293</v>
      </c>
      <c r="K22" s="3">
        <f>('Table 1'!K22/'Table 2'!K22)*100000</f>
        <v>49.419617415052585</v>
      </c>
      <c r="L22" s="3">
        <f>('Table 1'!L22/'Table 2'!L22)*100000</f>
        <v>49.935933556285256</v>
      </c>
      <c r="M22" s="3">
        <f>('Table 1'!M22/'Table 2'!M22)*100000</f>
        <v>49.653086738017421</v>
      </c>
      <c r="N22" s="3">
        <f>('Table 1'!N22/'Table 2'!N22)*100000</f>
        <v>49.960163161738947</v>
      </c>
      <c r="O22" s="3">
        <f>('Table 1'!O22/'Table 2'!O22)*100000</f>
        <v>50.34700145871907</v>
      </c>
      <c r="P22" s="3">
        <f>('Table 1'!P22/'Table 2'!P22)*100000</f>
        <v>50.571731982188581</v>
      </c>
      <c r="Q22" s="3">
        <f>('Table 1'!Q22/'Table 2'!Q22)*100000</f>
        <v>49.639938798006305</v>
      </c>
      <c r="R22" s="3">
        <f>('Table 1'!R22/'Table 2'!R22)*100000</f>
        <v>49.744202120861921</v>
      </c>
      <c r="S22" s="3">
        <f>('Table 1'!S22/'Table 2'!S22)*100000</f>
        <v>50.124487253960865</v>
      </c>
      <c r="T22" s="3">
        <f>('Table 1'!T22/'Table 2'!T22)*100000</f>
        <v>50.675762668511496</v>
      </c>
      <c r="U22" s="3">
        <f>('Table 1'!U22/'Table 2'!U22)*100000</f>
        <v>50.508419658258134</v>
      </c>
      <c r="V22" s="3">
        <f>('Table 1'!V22/'Table 2'!V22)*100000</f>
        <v>49.898806853495607</v>
      </c>
      <c r="W22" s="3">
        <f>('Table 1'!W22/'Table 2'!W22)*100000</f>
        <v>50.566687415466802</v>
      </c>
      <c r="X22" s="3">
        <f>('Table 1'!X22/'Table 2'!X22)*100000</f>
        <v>50.432810777318224</v>
      </c>
      <c r="Y22" s="3"/>
      <c r="Z22" s="1" t="s">
        <v>16</v>
      </c>
    </row>
    <row r="23" spans="1:26">
      <c r="A23" s="1" t="s">
        <v>17</v>
      </c>
      <c r="B23" s="3">
        <f>('Table 1'!B23/'Table 2'!B23)*100000</f>
        <v>57.102375242494581</v>
      </c>
      <c r="C23" s="3">
        <f>('Table 1'!C23/'Table 2'!C23)*100000</f>
        <v>57.092209419603286</v>
      </c>
      <c r="D23" s="3">
        <f>('Table 1'!D23/'Table 2'!D23)*100000</f>
        <v>55.887903584258119</v>
      </c>
      <c r="E23" s="3">
        <f>('Table 1'!E23/'Table 2'!E23)*100000</f>
        <v>54.870829244150109</v>
      </c>
      <c r="F23" s="3">
        <f>('Table 1'!F23/'Table 2'!F23)*100000</f>
        <v>55.466007704993523</v>
      </c>
      <c r="G23" s="3">
        <f>('Table 1'!G23/'Table 2'!G23)*100000</f>
        <v>54.60700377485135</v>
      </c>
      <c r="H23" s="3">
        <f>('Table 1'!H23/'Table 2'!H23)*100000</f>
        <v>55.465866291788515</v>
      </c>
      <c r="I23" s="3">
        <f>('Table 1'!I23/'Table 2'!I23)*100000</f>
        <v>54.663559196788341</v>
      </c>
      <c r="J23" s="3">
        <f>('Table 1'!J23/'Table 2'!J23)*100000</f>
        <v>55.986994895153522</v>
      </c>
      <c r="K23" s="3">
        <f>('Table 1'!K23/'Table 2'!K23)*100000</f>
        <v>55.906771655865931</v>
      </c>
      <c r="L23" s="3">
        <f>('Table 1'!L23/'Table 2'!L23)*100000</f>
        <v>56.465415962278911</v>
      </c>
      <c r="M23" s="3">
        <f>('Table 1'!M23/'Table 2'!M23)*100000</f>
        <v>55.425588526538533</v>
      </c>
      <c r="N23" s="3">
        <f>('Table 1'!N23/'Table 2'!N23)*100000</f>
        <v>56.502226278482006</v>
      </c>
      <c r="O23" s="3">
        <f>('Table 1'!O23/'Table 2'!O23)*100000</f>
        <v>56.010968550542991</v>
      </c>
      <c r="P23" s="3">
        <f>('Table 1'!P23/'Table 2'!P23)*100000</f>
        <v>55.631743147519394</v>
      </c>
      <c r="Q23" s="3">
        <f>('Table 1'!Q23/'Table 2'!Q23)*100000</f>
        <v>55.018730691083</v>
      </c>
      <c r="R23" s="3">
        <f>('Table 1'!R23/'Table 2'!R23)*100000</f>
        <v>55.750192454871296</v>
      </c>
      <c r="S23" s="3">
        <f>('Table 1'!S23/'Table 2'!S23)*100000</f>
        <v>55.350557638388153</v>
      </c>
      <c r="T23" s="3">
        <f>('Table 1'!T23/'Table 2'!T23)*100000</f>
        <v>56.972348957873329</v>
      </c>
      <c r="U23" s="3">
        <f>('Table 1'!U23/'Table 2'!U23)*100000</f>
        <v>54.5455957037857</v>
      </c>
      <c r="V23" s="3">
        <f>('Table 1'!V23/'Table 2'!V23)*100000</f>
        <v>55.195669535894929</v>
      </c>
      <c r="W23" s="3">
        <f>('Table 1'!W23/'Table 2'!W23)*100000</f>
        <v>54.282739706837738</v>
      </c>
      <c r="X23" s="3">
        <f>('Table 1'!X23/'Table 2'!X23)*100000</f>
        <v>55.057781949089673</v>
      </c>
      <c r="Y23" s="3"/>
      <c r="Z23" s="1" t="s">
        <v>17</v>
      </c>
    </row>
    <row r="24" spans="1:26">
      <c r="A24" s="1" t="s">
        <v>18</v>
      </c>
      <c r="B24" s="3">
        <f>('Table 1'!B24/'Table 2'!B24)*100000</f>
        <v>46.026295955112637</v>
      </c>
      <c r="C24" s="3">
        <f>('Table 1'!C24/'Table 2'!C24)*100000</f>
        <v>46.47266884532317</v>
      </c>
      <c r="D24" s="3">
        <f>('Table 1'!D24/'Table 2'!D24)*100000</f>
        <v>45.232935239265643</v>
      </c>
      <c r="E24" s="3">
        <f>('Table 1'!E24/'Table 2'!E24)*100000</f>
        <v>45.779680236402399</v>
      </c>
      <c r="F24" s="3">
        <f>('Table 1'!F24/'Table 2'!F24)*100000</f>
        <v>45.076855711235432</v>
      </c>
      <c r="G24" s="3">
        <f>('Table 1'!G24/'Table 2'!G24)*100000</f>
        <v>47.505441395042375</v>
      </c>
      <c r="H24" s="3">
        <f>('Table 1'!H24/'Table 2'!H24)*100000</f>
        <v>46.942337486153264</v>
      </c>
      <c r="I24" s="3">
        <f>('Table 1'!I24/'Table 2'!I24)*100000</f>
        <v>46.577836615049286</v>
      </c>
      <c r="J24" s="3">
        <f>('Table 1'!J24/'Table 2'!J24)*100000</f>
        <v>47.131921290359351</v>
      </c>
      <c r="K24" s="3">
        <f>('Table 1'!K24/'Table 2'!K24)*100000</f>
        <v>47.955473320962852</v>
      </c>
      <c r="L24" s="3">
        <f>('Table 1'!L24/'Table 2'!L24)*100000</f>
        <v>48.314731469738064</v>
      </c>
      <c r="M24" s="3">
        <f>('Table 1'!M24/'Table 2'!M24)*100000</f>
        <v>49.043179945011659</v>
      </c>
      <c r="N24" s="3">
        <f>('Table 1'!N24/'Table 2'!N24)*100000</f>
        <v>48.378310606912173</v>
      </c>
      <c r="O24" s="3">
        <f>('Table 1'!O24/'Table 2'!O24)*100000</f>
        <v>47.482338335121995</v>
      </c>
      <c r="P24" s="3">
        <f>('Table 1'!P24/'Table 2'!P24)*100000</f>
        <v>48.682257845407257</v>
      </c>
      <c r="Q24" s="3">
        <f>('Table 1'!Q24/'Table 2'!Q24)*100000</f>
        <v>48.426243221500826</v>
      </c>
      <c r="R24" s="3">
        <f>('Table 1'!R24/'Table 2'!R24)*100000</f>
        <v>48.655522112907775</v>
      </c>
      <c r="S24" s="3">
        <f>('Table 1'!S24/'Table 2'!S24)*100000</f>
        <v>47.765545777101266</v>
      </c>
      <c r="T24" s="3">
        <f>('Table 1'!T24/'Table 2'!T24)*100000</f>
        <v>48.6230447471548</v>
      </c>
      <c r="U24" s="3">
        <f>('Table 1'!U24/'Table 2'!U24)*100000</f>
        <v>47.979136814056339</v>
      </c>
      <c r="V24" s="3">
        <f>('Table 1'!V24/'Table 2'!V24)*100000</f>
        <v>47.957152801776168</v>
      </c>
      <c r="W24" s="3">
        <f>('Table 1'!W24/'Table 2'!W24)*100000</f>
        <v>47.863753080575229</v>
      </c>
      <c r="X24" s="3">
        <f>('Table 1'!X24/'Table 2'!X24)*100000</f>
        <v>47.838217619725086</v>
      </c>
      <c r="Y24" s="3"/>
      <c r="Z24" s="1" t="s">
        <v>18</v>
      </c>
    </row>
    <row r="25" spans="1:26">
      <c r="A25" s="1" t="s">
        <v>19</v>
      </c>
      <c r="B25" s="3">
        <f>('Table 1'!B25/'Table 2'!B25)*100000</f>
        <v>46.434138191728657</v>
      </c>
      <c r="C25" s="3">
        <f>('Table 1'!C25/'Table 2'!C25)*100000</f>
        <v>46.606376740022839</v>
      </c>
      <c r="D25" s="3">
        <f>('Table 1'!D25/'Table 2'!D25)*100000</f>
        <v>47.301481118060053</v>
      </c>
      <c r="E25" s="3">
        <f>('Table 1'!E25/'Table 2'!E25)*100000</f>
        <v>47.575984556454806</v>
      </c>
      <c r="F25" s="3">
        <f>('Table 1'!F25/'Table 2'!F25)*100000</f>
        <v>48.074480564336774</v>
      </c>
      <c r="G25" s="3">
        <f>('Table 1'!G25/'Table 2'!G25)*100000</f>
        <v>48.276732201638083</v>
      </c>
      <c r="H25" s="3">
        <f>('Table 1'!H25/'Table 2'!H25)*100000</f>
        <v>48.905835543766571</v>
      </c>
      <c r="I25" s="3">
        <f>('Table 1'!I25/'Table 2'!I25)*100000</f>
        <v>48.703165480278599</v>
      </c>
      <c r="J25" s="3">
        <f>('Table 1'!J25/'Table 2'!J25)*100000</f>
        <v>48.586406335787721</v>
      </c>
      <c r="K25" s="3">
        <f>('Table 1'!K25/'Table 2'!K25)*100000</f>
        <v>48.706639234364758</v>
      </c>
      <c r="L25" s="3">
        <f>('Table 1'!L25/'Table 2'!L25)*100000</f>
        <v>49.304728059960574</v>
      </c>
      <c r="M25" s="3">
        <f>('Table 1'!M25/'Table 2'!M25)*100000</f>
        <v>49.921165218726983</v>
      </c>
      <c r="N25" s="3">
        <f>('Table 1'!N25/'Table 2'!N25)*100000</f>
        <v>52.312947341561397</v>
      </c>
      <c r="O25" s="3">
        <f>('Table 1'!O25/'Table 2'!O25)*100000</f>
        <v>50.855720742748936</v>
      </c>
      <c r="P25" s="3">
        <f>('Table 1'!P25/'Table 2'!P25)*100000</f>
        <v>51.388234727612257</v>
      </c>
      <c r="Q25" s="3">
        <f>('Table 1'!Q25/'Table 2'!Q25)*100000</f>
        <v>50.587384076832777</v>
      </c>
      <c r="R25" s="3">
        <f>('Table 1'!R25/'Table 2'!R25)*100000</f>
        <v>52.480155239443519</v>
      </c>
      <c r="S25" s="3">
        <f>('Table 1'!S25/'Table 2'!S25)*100000</f>
        <v>53.129451550342765</v>
      </c>
      <c r="T25" s="3">
        <f>('Table 1'!T25/'Table 2'!T25)*100000</f>
        <v>54.764187045334644</v>
      </c>
      <c r="U25" s="3">
        <f>('Table 1'!U25/'Table 2'!U25)*100000</f>
        <v>54.231643871054743</v>
      </c>
      <c r="V25" s="3">
        <f>('Table 1'!V25/'Table 2'!V25)*100000</f>
        <v>54.54069410285998</v>
      </c>
      <c r="W25" s="3">
        <f>('Table 1'!W25/'Table 2'!W25)*100000</f>
        <v>55.781962344656236</v>
      </c>
      <c r="X25" s="3">
        <f>('Table 1'!X25/'Table 2'!X25)*100000</f>
        <v>54.523751864626334</v>
      </c>
      <c r="Y25" s="3"/>
      <c r="Z25" s="1" t="s">
        <v>19</v>
      </c>
    </row>
    <row r="26" spans="1:26">
      <c r="A26" s="1" t="s">
        <v>20</v>
      </c>
      <c r="B26" s="3">
        <f>('Table 1'!B26/'Table 2'!B26)*100000</f>
        <v>73.120482647281491</v>
      </c>
      <c r="C26" s="3">
        <f>('Table 1'!C26/'Table 2'!C26)*100000</f>
        <v>72.347767779105496</v>
      </c>
      <c r="D26" s="3">
        <f>('Table 1'!D26/'Table 2'!D26)*100000</f>
        <v>71.084584833820898</v>
      </c>
      <c r="E26" s="3">
        <f>('Table 1'!E26/'Table 2'!E26)*100000</f>
        <v>71.138385432675889</v>
      </c>
      <c r="F26" s="3">
        <f>('Table 1'!F26/'Table 2'!F26)*100000</f>
        <v>70.023866408195858</v>
      </c>
      <c r="G26" s="3">
        <f>('Table 1'!G26/'Table 2'!G26)*100000</f>
        <v>70.157144540244133</v>
      </c>
      <c r="H26" s="3">
        <f>('Table 1'!H26/'Table 2'!H26)*100000</f>
        <v>70.329259802229018</v>
      </c>
      <c r="I26" s="3">
        <f>('Table 1'!I26/'Table 2'!I26)*100000</f>
        <v>70.132357894903492</v>
      </c>
      <c r="J26" s="3">
        <f>('Table 1'!J26/'Table 2'!J26)*100000</f>
        <v>70.187219434355924</v>
      </c>
      <c r="K26" s="3">
        <f>('Table 1'!K26/'Table 2'!K26)*100000</f>
        <v>69.056275928579154</v>
      </c>
      <c r="L26" s="3">
        <f>('Table 1'!L26/'Table 2'!L26)*100000</f>
        <v>70.236827555575189</v>
      </c>
      <c r="M26" s="3">
        <f>('Table 1'!M26/'Table 2'!M26)*100000</f>
        <v>71.293013777145646</v>
      </c>
      <c r="N26" s="3">
        <f>('Table 1'!N26/'Table 2'!N26)*100000</f>
        <v>71.271891888151572</v>
      </c>
      <c r="O26" s="3">
        <f>('Table 1'!O26/'Table 2'!O26)*100000</f>
        <v>71.257624079204518</v>
      </c>
      <c r="P26" s="3">
        <f>('Table 1'!P26/'Table 2'!P26)*100000</f>
        <v>72.672282737928256</v>
      </c>
      <c r="Q26" s="3">
        <f>('Table 1'!Q26/'Table 2'!Q26)*100000</f>
        <v>70.434328936140318</v>
      </c>
      <c r="R26" s="3">
        <f>('Table 1'!R26/'Table 2'!R26)*100000</f>
        <v>70.684613912045847</v>
      </c>
      <c r="S26" s="3">
        <f>('Table 1'!S26/'Table 2'!S26)*100000</f>
        <v>70.637072579923085</v>
      </c>
      <c r="T26" s="3">
        <f>('Table 1'!T26/'Table 2'!T26)*100000</f>
        <v>70.454705353665773</v>
      </c>
      <c r="U26" s="3">
        <f>('Table 1'!U26/'Table 2'!U26)*100000</f>
        <v>69.601821536523786</v>
      </c>
      <c r="V26" s="3">
        <f>('Table 1'!V26/'Table 2'!V26)*100000</f>
        <v>68.712049871701339</v>
      </c>
      <c r="W26" s="3">
        <f>('Table 1'!W26/'Table 2'!W26)*100000</f>
        <v>69.273412750623336</v>
      </c>
      <c r="X26" s="3">
        <f>('Table 1'!X26/'Table 2'!X26)*100000</f>
        <v>67.909841231418852</v>
      </c>
      <c r="Y26" s="3"/>
      <c r="Z26" s="1" t="s">
        <v>20</v>
      </c>
    </row>
    <row r="27" spans="1:26">
      <c r="A27" s="1" t="s">
        <v>21</v>
      </c>
      <c r="B27" s="3">
        <f>('Table 1'!B27/'Table 2'!B27)*100000</f>
        <v>78.575923536732489</v>
      </c>
      <c r="C27" s="3">
        <f>('Table 1'!C27/'Table 2'!C27)*100000</f>
        <v>77.977861393260554</v>
      </c>
      <c r="D27" s="3">
        <f>('Table 1'!D27/'Table 2'!D27)*100000</f>
        <v>76.309075891018622</v>
      </c>
      <c r="E27" s="3">
        <f>('Table 1'!E27/'Table 2'!E27)*100000</f>
        <v>76.977287801329979</v>
      </c>
      <c r="F27" s="3">
        <f>('Table 1'!F27/'Table 2'!F27)*100000</f>
        <v>76.960437525084771</v>
      </c>
      <c r="G27" s="3">
        <f>('Table 1'!G27/'Table 2'!G27)*100000</f>
        <v>75.069219061715884</v>
      </c>
      <c r="H27" s="3">
        <f>('Table 1'!H27/'Table 2'!H27)*100000</f>
        <v>76.388943955890014</v>
      </c>
      <c r="I27" s="3">
        <f>('Table 1'!I27/'Table 2'!I27)*100000</f>
        <v>76.766506924521337</v>
      </c>
      <c r="J27" s="3">
        <f>('Table 1'!J27/'Table 2'!J27)*100000</f>
        <v>78.172791173701171</v>
      </c>
      <c r="K27" s="3">
        <f>('Table 1'!K27/'Table 2'!K27)*100000</f>
        <v>78.165699369955135</v>
      </c>
      <c r="L27" s="3">
        <f>('Table 1'!L27/'Table 2'!L27)*100000</f>
        <v>78.391731267400019</v>
      </c>
      <c r="M27" s="3">
        <f>('Table 1'!M27/'Table 2'!M27)*100000</f>
        <v>77.968041206019748</v>
      </c>
      <c r="N27" s="3">
        <f>('Table 1'!N27/'Table 2'!N27)*100000</f>
        <v>77.332506547128162</v>
      </c>
      <c r="O27" s="3">
        <f>('Table 1'!O27/'Table 2'!O27)*100000</f>
        <v>77.93209146554905</v>
      </c>
      <c r="P27" s="3">
        <f>('Table 1'!P27/'Table 2'!P27)*100000</f>
        <v>78.102427309869356</v>
      </c>
      <c r="Q27" s="3">
        <f>('Table 1'!Q27/'Table 2'!Q27)*100000</f>
        <v>80.764228213871405</v>
      </c>
      <c r="R27" s="3">
        <f>('Table 1'!R27/'Table 2'!R27)*100000</f>
        <v>82.610190629935488</v>
      </c>
      <c r="S27" s="3">
        <f>('Table 1'!S27/'Table 2'!S27)*100000</f>
        <v>82.9397651952156</v>
      </c>
      <c r="T27" s="3">
        <f>('Table 1'!T27/'Table 2'!T27)*100000</f>
        <v>83.351668186392715</v>
      </c>
      <c r="U27" s="3">
        <f>('Table 1'!U27/'Table 2'!U27)*100000</f>
        <v>82.969964615582256</v>
      </c>
      <c r="V27" s="3">
        <f>('Table 1'!V27/'Table 2'!V27)*100000</f>
        <v>81.908468752140863</v>
      </c>
      <c r="W27" s="3">
        <f>('Table 1'!W27/'Table 2'!W27)*100000</f>
        <v>81.429352947410322</v>
      </c>
      <c r="X27" s="3">
        <f>('Table 1'!X27/'Table 2'!X27)*100000</f>
        <v>80.226823239184057</v>
      </c>
      <c r="Y27" s="3"/>
      <c r="Z27" s="1" t="s">
        <v>21</v>
      </c>
    </row>
    <row r="28" spans="1:26">
      <c r="A28" s="1" t="s">
        <v>22</v>
      </c>
      <c r="B28" s="3">
        <f>('Table 1'!B28/'Table 2'!B28)*100000</f>
        <v>58.281754197727579</v>
      </c>
      <c r="C28" s="3">
        <f>('Table 1'!C28/'Table 2'!C28)*100000</f>
        <v>58.468146541782858</v>
      </c>
      <c r="D28" s="3">
        <f>('Table 1'!D28/'Table 2'!D28)*100000</f>
        <v>59.076886795459323</v>
      </c>
      <c r="E28" s="3">
        <f>('Table 1'!E28/'Table 2'!E28)*100000</f>
        <v>59.262191189435633</v>
      </c>
      <c r="F28" s="3">
        <f>('Table 1'!F28/'Table 2'!F28)*100000</f>
        <v>59.684789889939815</v>
      </c>
      <c r="G28" s="3">
        <f>('Table 1'!G28/'Table 2'!G28)*100000</f>
        <v>59.156557225873328</v>
      </c>
      <c r="H28" s="3">
        <f>('Table 1'!H28/'Table 2'!H28)*100000</f>
        <v>59.252391992868112</v>
      </c>
      <c r="I28" s="3">
        <f>('Table 1'!I28/'Table 2'!I28)*100000</f>
        <v>59.797590985482998</v>
      </c>
      <c r="J28" s="3">
        <f>('Table 1'!J28/'Table 2'!J28)*100000</f>
        <v>59.960060963940045</v>
      </c>
      <c r="K28" s="3">
        <f>('Table 1'!K28/'Table 2'!K28)*100000</f>
        <v>59.5833114115852</v>
      </c>
      <c r="L28" s="3">
        <f>('Table 1'!L28/'Table 2'!L28)*100000</f>
        <v>60.446908460371503</v>
      </c>
      <c r="M28" s="3">
        <f>('Table 1'!M28/'Table 2'!M28)*100000</f>
        <v>60.919619542326956</v>
      </c>
      <c r="N28" s="3">
        <f>('Table 1'!N28/'Table 2'!N28)*100000</f>
        <v>61.272025402020134</v>
      </c>
      <c r="O28" s="3">
        <f>('Table 1'!O28/'Table 2'!O28)*100000</f>
        <v>60.460934835798469</v>
      </c>
      <c r="P28" s="3">
        <f>('Table 1'!P28/'Table 2'!P28)*100000</f>
        <v>60.597013453040283</v>
      </c>
      <c r="Q28" s="3">
        <f>('Table 1'!Q28/'Table 2'!Q28)*100000</f>
        <v>60.929563114437975</v>
      </c>
      <c r="R28" s="3">
        <f>('Table 1'!R28/'Table 2'!R28)*100000</f>
        <v>61.071980139428149</v>
      </c>
      <c r="S28" s="3">
        <f>('Table 1'!S28/'Table 2'!S28)*100000</f>
        <v>60.657119461683585</v>
      </c>
      <c r="T28" s="3">
        <f>('Table 1'!T28/'Table 2'!T28)*100000</f>
        <v>58.919587232386846</v>
      </c>
      <c r="U28" s="3">
        <f>('Table 1'!U28/'Table 2'!U28)*100000</f>
        <v>58.467064662408809</v>
      </c>
      <c r="V28" s="3">
        <f>('Table 1'!V28/'Table 2'!V28)*100000</f>
        <v>58.158317939509971</v>
      </c>
      <c r="W28" s="3">
        <f>('Table 1'!W28/'Table 2'!W28)*100000</f>
        <v>57.359103168744099</v>
      </c>
      <c r="X28" s="3">
        <f>('Table 1'!X28/'Table 2'!X28)*100000</f>
        <v>57.545579416536043</v>
      </c>
      <c r="Y28" s="3"/>
      <c r="Z28" s="1" t="s">
        <v>22</v>
      </c>
    </row>
    <row r="29" spans="1:26">
      <c r="A29" s="1" t="s">
        <v>23</v>
      </c>
      <c r="B29" s="3">
        <f>('Table 1'!B29/'Table 2'!B29)*100000</f>
        <v>57.899219634919838</v>
      </c>
      <c r="C29" s="3">
        <f>('Table 1'!C29/'Table 2'!C29)*100000</f>
        <v>57.860880844242857</v>
      </c>
      <c r="D29" s="3">
        <f>('Table 1'!D29/'Table 2'!D29)*100000</f>
        <v>58.552643555884828</v>
      </c>
      <c r="E29" s="3">
        <f>('Table 1'!E29/'Table 2'!E29)*100000</f>
        <v>59.398004565115997</v>
      </c>
      <c r="F29" s="3">
        <f>('Table 1'!F29/'Table 2'!F29)*100000</f>
        <v>59.438260582178529</v>
      </c>
      <c r="G29" s="3">
        <f>('Table 1'!G29/'Table 2'!G29)*100000</f>
        <v>60.346021297342624</v>
      </c>
      <c r="H29" s="3">
        <f>('Table 1'!H29/'Table 2'!H29)*100000</f>
        <v>60.08984093763965</v>
      </c>
      <c r="I29" s="3">
        <f>('Table 1'!I29/'Table 2'!I29)*100000</f>
        <v>59.767281149025983</v>
      </c>
      <c r="J29" s="3">
        <f>('Table 1'!J29/'Table 2'!J29)*100000</f>
        <v>59.607631064361655</v>
      </c>
      <c r="K29" s="3">
        <f>('Table 1'!K29/'Table 2'!K29)*100000</f>
        <v>59.785913262348167</v>
      </c>
      <c r="L29" s="3">
        <f>('Table 1'!L29/'Table 2'!L29)*100000</f>
        <v>60.150150936479498</v>
      </c>
      <c r="M29" s="3">
        <f>('Table 1'!M29/'Table 2'!M29)*100000</f>
        <v>60.976290097629011</v>
      </c>
      <c r="N29" s="3">
        <f>('Table 1'!N29/'Table 2'!N29)*100000</f>
        <v>60.963425269108924</v>
      </c>
      <c r="O29" s="3">
        <f>('Table 1'!O29/'Table 2'!O29)*100000</f>
        <v>60.905997342583852</v>
      </c>
      <c r="P29" s="3">
        <f>('Table 1'!P29/'Table 2'!P29)*100000</f>
        <v>60.722078511276983</v>
      </c>
      <c r="Q29" s="3">
        <f>('Table 1'!Q29/'Table 2'!Q29)*100000</f>
        <v>59.634123387435395</v>
      </c>
      <c r="R29" s="3">
        <f>('Table 1'!R29/'Table 2'!R29)*100000</f>
        <v>58.607185161896062</v>
      </c>
      <c r="S29" s="3">
        <f>('Table 1'!S29/'Table 2'!S29)*100000</f>
        <v>58.569074601489596</v>
      </c>
      <c r="T29" s="3">
        <f>('Table 1'!T29/'Table 2'!T29)*100000</f>
        <v>58.776043416613284</v>
      </c>
      <c r="U29" s="3">
        <f>('Table 1'!U29/'Table 2'!U29)*100000</f>
        <v>58.522972630791493</v>
      </c>
      <c r="V29" s="3">
        <f>('Table 1'!V29/'Table 2'!V29)*100000</f>
        <v>58.394870345549336</v>
      </c>
      <c r="W29" s="3">
        <f>('Table 1'!W29/'Table 2'!W29)*100000</f>
        <v>58.85235286911783</v>
      </c>
      <c r="X29" s="3">
        <f>('Table 1'!X29/'Table 2'!X29)*100000</f>
        <v>58.418432479393651</v>
      </c>
      <c r="Y29" s="3"/>
      <c r="Z29" s="1" t="s">
        <v>23</v>
      </c>
    </row>
    <row r="30" spans="1:26">
      <c r="A30" s="1" t="s">
        <v>24</v>
      </c>
      <c r="B30" s="3">
        <f>('Table 1'!B30/'Table 2'!B30)*100000</f>
        <v>39.782768558223395</v>
      </c>
      <c r="C30" s="3">
        <f>('Table 1'!C30/'Table 2'!C30)*100000</f>
        <v>39.843550224736511</v>
      </c>
      <c r="D30" s="3">
        <f>('Table 1'!D30/'Table 2'!D30)*100000</f>
        <v>39.884085134392635</v>
      </c>
      <c r="E30" s="3">
        <f>('Table 1'!E30/'Table 2'!E30)*100000</f>
        <v>39.529112048764112</v>
      </c>
      <c r="F30" s="3">
        <f>('Table 1'!F30/'Table 2'!F30)*100000</f>
        <v>39.333187196032405</v>
      </c>
      <c r="G30" s="3">
        <f>('Table 1'!G30/'Table 2'!G30)*100000</f>
        <v>39.38067689325014</v>
      </c>
      <c r="H30" s="3">
        <f>('Table 1'!H30/'Table 2'!H30)*100000</f>
        <v>39.442006590742224</v>
      </c>
      <c r="I30" s="3">
        <f>('Table 1'!I30/'Table 2'!I30)*100000</f>
        <v>39.860153619335868</v>
      </c>
      <c r="J30" s="3">
        <f>('Table 1'!J30/'Table 2'!J30)*100000</f>
        <v>40.151765562357923</v>
      </c>
      <c r="K30" s="3">
        <f>('Table 1'!K30/'Table 2'!K30)*100000</f>
        <v>40.440845658523564</v>
      </c>
      <c r="L30" s="3">
        <f>('Table 1'!L30/'Table 2'!L30)*100000</f>
        <v>40.682786045804384</v>
      </c>
      <c r="M30" s="3">
        <f>('Table 1'!M30/'Table 2'!M30)*100000</f>
        <v>41.915178554975057</v>
      </c>
      <c r="N30" s="3">
        <f>('Table 1'!N30/'Table 2'!N30)*100000</f>
        <v>42.577543473076645</v>
      </c>
      <c r="O30" s="3">
        <f>('Table 1'!O30/'Table 2'!O30)*100000</f>
        <v>42.381208947381793</v>
      </c>
      <c r="P30" s="3">
        <f>('Table 1'!P30/'Table 2'!P30)*100000</f>
        <v>43.474902106225237</v>
      </c>
      <c r="Q30" s="3">
        <f>('Table 1'!Q30/'Table 2'!Q30)*100000</f>
        <v>42.767409161053237</v>
      </c>
      <c r="R30" s="3">
        <f>('Table 1'!R30/'Table 2'!R30)*100000</f>
        <v>42.766279440687953</v>
      </c>
      <c r="S30" s="3">
        <f>('Table 1'!S30/'Table 2'!S30)*100000</f>
        <v>43.112710907817579</v>
      </c>
      <c r="T30" s="3">
        <f>('Table 1'!T30/'Table 2'!T30)*100000</f>
        <v>42.877859881063465</v>
      </c>
      <c r="U30" s="3">
        <f>('Table 1'!U30/'Table 2'!U30)*100000</f>
        <v>42.962281415449993</v>
      </c>
      <c r="V30" s="3">
        <f>('Table 1'!V30/'Table 2'!V30)*100000</f>
        <v>43.362076389129037</v>
      </c>
      <c r="W30" s="3">
        <f>('Table 1'!W30/'Table 2'!W30)*100000</f>
        <v>43.859529733290508</v>
      </c>
      <c r="X30" s="3">
        <f>('Table 1'!X30/'Table 2'!X30)*100000</f>
        <v>43.09978263014127</v>
      </c>
      <c r="Y30" s="3"/>
      <c r="Z30" s="1" t="s">
        <v>24</v>
      </c>
    </row>
    <row r="31" spans="1:26">
      <c r="A31" s="1" t="s">
        <v>25</v>
      </c>
      <c r="B31" s="3">
        <f>('Table 1'!B31/'Table 2'!B31)*100000</f>
        <v>46.710400128200988</v>
      </c>
      <c r="C31" s="3">
        <f>('Table 1'!C31/'Table 2'!C31)*100000</f>
        <v>46.38028485459904</v>
      </c>
      <c r="D31" s="3">
        <f>('Table 1'!D31/'Table 2'!D31)*100000</f>
        <v>45.328732268505128</v>
      </c>
      <c r="E31" s="3">
        <f>('Table 1'!E31/'Table 2'!E31)*100000</f>
        <v>45.861495846803116</v>
      </c>
      <c r="F31" s="3">
        <f>('Table 1'!F31/'Table 2'!F31)*100000</f>
        <v>46.215222009222323</v>
      </c>
      <c r="G31" s="3">
        <f>('Table 1'!G31/'Table 2'!G31)*100000</f>
        <v>45.937634355599734</v>
      </c>
      <c r="H31" s="3">
        <f>('Table 1'!H31/'Table 2'!H31)*100000</f>
        <v>45.842015404547716</v>
      </c>
      <c r="I31" s="3">
        <f>('Table 1'!I31/'Table 2'!I31)*100000</f>
        <v>46.067499944293608</v>
      </c>
      <c r="J31" s="3">
        <f>('Table 1'!J31/'Table 2'!J31)*100000</f>
        <v>46.736434691116784</v>
      </c>
      <c r="K31" s="3">
        <f>('Table 1'!K31/'Table 2'!K31)*100000</f>
        <v>46.803041680087269</v>
      </c>
      <c r="L31" s="3">
        <f>('Table 1'!L31/'Table 2'!L31)*100000</f>
        <v>47.661175456008486</v>
      </c>
      <c r="M31" s="3">
        <f>('Table 1'!M31/'Table 2'!M31)*100000</f>
        <v>48.423281209991259</v>
      </c>
      <c r="N31" s="3">
        <f>('Table 1'!N31/'Table 2'!N31)*100000</f>
        <v>48.105333304429315</v>
      </c>
      <c r="O31" s="3">
        <f>('Table 1'!O31/'Table 2'!O31)*100000</f>
        <v>49.21498630991578</v>
      </c>
      <c r="P31" s="3">
        <f>('Table 1'!P31/'Table 2'!P31)*100000</f>
        <v>48.852661984514299</v>
      </c>
      <c r="Q31" s="3">
        <f>('Table 1'!Q31/'Table 2'!Q31)*100000</f>
        <v>49.02005849573758</v>
      </c>
      <c r="R31" s="3">
        <f>('Table 1'!R31/'Table 2'!R31)*100000</f>
        <v>48.532394145874044</v>
      </c>
      <c r="S31" s="3">
        <f>('Table 1'!S31/'Table 2'!S31)*100000</f>
        <v>49.396129863829273</v>
      </c>
      <c r="T31" s="3">
        <f>('Table 1'!T31/'Table 2'!T31)*100000</f>
        <v>50.500979158778428</v>
      </c>
      <c r="U31" s="3">
        <f>('Table 1'!U31/'Table 2'!U31)*100000</f>
        <v>51.020192622350159</v>
      </c>
      <c r="V31" s="3">
        <f>('Table 1'!V31/'Table 2'!V31)*100000</f>
        <v>49.964402591536711</v>
      </c>
      <c r="W31" s="3">
        <f>('Table 1'!W31/'Table 2'!W31)*100000</f>
        <v>48.290737762029458</v>
      </c>
      <c r="X31" s="3">
        <f>('Table 1'!X31/'Table 2'!X31)*100000</f>
        <v>48.981981731899587</v>
      </c>
      <c r="Y31" s="3"/>
      <c r="Z31" s="1" t="s">
        <v>25</v>
      </c>
    </row>
    <row r="32" spans="1:26">
      <c r="A32" s="1" t="s">
        <v>26</v>
      </c>
      <c r="B32" s="3">
        <f>('Table 1'!B32/'Table 2'!B32)*100000</f>
        <v>55.239420438144528</v>
      </c>
      <c r="C32" s="3">
        <f>('Table 1'!C32/'Table 2'!C32)*100000</f>
        <v>53.638005982447538</v>
      </c>
      <c r="D32" s="3">
        <f>('Table 1'!D32/'Table 2'!D32)*100000</f>
        <v>52.738601394038909</v>
      </c>
      <c r="E32" s="3">
        <f>('Table 1'!E32/'Table 2'!E32)*100000</f>
        <v>53.117765527000273</v>
      </c>
      <c r="F32" s="3">
        <f>('Table 1'!F32/'Table 2'!F32)*100000</f>
        <v>54.355803944678335</v>
      </c>
      <c r="G32" s="3">
        <f>('Table 1'!G32/'Table 2'!G32)*100000</f>
        <v>54.477207743950828</v>
      </c>
      <c r="H32" s="3">
        <f>('Table 1'!H32/'Table 2'!H32)*100000</f>
        <v>52.45121311570572</v>
      </c>
      <c r="I32" s="3">
        <f>('Table 1'!I32/'Table 2'!I32)*100000</f>
        <v>57.147831608486143</v>
      </c>
      <c r="J32" s="3">
        <f>('Table 1'!J32/'Table 2'!J32)*100000</f>
        <v>58.334400426024054</v>
      </c>
      <c r="K32" s="3">
        <f>('Table 1'!K32/'Table 2'!K32)*100000</f>
        <v>59.83333586007894</v>
      </c>
      <c r="L32" s="3">
        <f>('Table 1'!L32/'Table 2'!L32)*100000</f>
        <v>61.653022802596041</v>
      </c>
      <c r="M32" s="3">
        <f>('Table 1'!M32/'Table 2'!M32)*100000</f>
        <v>61.244731957202383</v>
      </c>
      <c r="N32" s="3">
        <f>('Table 1'!N32/'Table 2'!N32)*100000</f>
        <v>58.767963177335282</v>
      </c>
      <c r="O32" s="3">
        <f>('Table 1'!O32/'Table 2'!O32)*100000</f>
        <v>59.452973968789145</v>
      </c>
      <c r="P32" s="3">
        <f>('Table 1'!P32/'Table 2'!P32)*100000</f>
        <v>60.106932171265974</v>
      </c>
      <c r="Q32" s="3">
        <f>('Table 1'!Q32/'Table 2'!Q32)*100000</f>
        <v>60.260791047626178</v>
      </c>
      <c r="R32" s="3">
        <f>('Table 1'!R32/'Table 2'!R32)*100000</f>
        <v>60.918792024003139</v>
      </c>
      <c r="S32" s="3">
        <f>('Table 1'!S32/'Table 2'!S32)*100000</f>
        <v>61.027407710172554</v>
      </c>
      <c r="T32" s="3">
        <f>('Table 1'!T32/'Table 2'!T32)*100000</f>
        <v>60.17999800022988</v>
      </c>
      <c r="U32" s="3">
        <f>('Table 1'!U32/'Table 2'!U32)*100000</f>
        <v>58.958196706986968</v>
      </c>
      <c r="V32" s="3">
        <f>('Table 1'!V32/'Table 2'!V32)*100000</f>
        <v>57.033567553594388</v>
      </c>
      <c r="W32" s="3">
        <f>('Table 1'!W32/'Table 2'!W32)*100000</f>
        <v>56.729226149234378</v>
      </c>
      <c r="X32" s="3">
        <f>('Table 1'!X32/'Table 2'!X32)*100000</f>
        <v>56.496576660557977</v>
      </c>
      <c r="Y32" s="3"/>
      <c r="Z32" s="1" t="s">
        <v>26</v>
      </c>
    </row>
    <row r="33" spans="1:26">
      <c r="A33" s="1" t="s">
        <v>27</v>
      </c>
      <c r="B33" s="3">
        <f>('Table 1'!B33/'Table 2'!B33)*100000</f>
        <v>65.471358897011115</v>
      </c>
      <c r="C33" s="3">
        <f>('Table 1'!C33/'Table 2'!C33)*100000</f>
        <v>63.704512894811749</v>
      </c>
      <c r="D33" s="3">
        <f>('Table 1'!D33/'Table 2'!D33)*100000</f>
        <v>60.90957143013258</v>
      </c>
      <c r="E33" s="3">
        <f>('Table 1'!E33/'Table 2'!E33)*100000</f>
        <v>61.450693678295615</v>
      </c>
      <c r="F33" s="3">
        <f>('Table 1'!F33/'Table 2'!F33)*100000</f>
        <v>62.390114771697036</v>
      </c>
      <c r="G33" s="3">
        <f>('Table 1'!G33/'Table 2'!G33)*100000</f>
        <v>63.180708673188192</v>
      </c>
      <c r="H33" s="3">
        <f>('Table 1'!H33/'Table 2'!H33)*100000</f>
        <v>62.351410756739782</v>
      </c>
      <c r="I33" s="3">
        <f>('Table 1'!I33/'Table 2'!I33)*100000</f>
        <v>62.236344466476432</v>
      </c>
      <c r="J33" s="3">
        <f>('Table 1'!J33/'Table 2'!J33)*100000</f>
        <v>63.000535670053729</v>
      </c>
      <c r="K33" s="3">
        <f>('Table 1'!K33/'Table 2'!K33)*100000</f>
        <v>62.748413357636935</v>
      </c>
      <c r="L33" s="3">
        <f>('Table 1'!L33/'Table 2'!L33)*100000</f>
        <v>63.229461017733577</v>
      </c>
      <c r="M33" s="3">
        <f>('Table 1'!M33/'Table 2'!M33)*100000</f>
        <v>64.681761954932071</v>
      </c>
      <c r="N33" s="3">
        <f>('Table 1'!N33/'Table 2'!N33)*100000</f>
        <v>64.52951072803117</v>
      </c>
      <c r="O33" s="3">
        <f>('Table 1'!O33/'Table 2'!O33)*100000</f>
        <v>65.21432693867672</v>
      </c>
      <c r="P33" s="3">
        <f>('Table 1'!P33/'Table 2'!P33)*100000</f>
        <v>65.325658449340111</v>
      </c>
      <c r="Q33" s="3">
        <f>('Table 1'!Q33/'Table 2'!Q33)*100000</f>
        <v>64.621609529169675</v>
      </c>
      <c r="R33" s="3">
        <f>('Table 1'!R33/'Table 2'!R33)*100000</f>
        <v>64.267151035108029</v>
      </c>
      <c r="S33" s="3">
        <f>('Table 1'!S33/'Table 2'!S33)*100000</f>
        <v>65.385206635949302</v>
      </c>
      <c r="T33" s="3">
        <f>('Table 1'!T33/'Table 2'!T33)*100000</f>
        <v>64.370209425682162</v>
      </c>
      <c r="U33" s="3">
        <f>('Table 1'!U33/'Table 2'!U33)*100000</f>
        <v>63.007029587836236</v>
      </c>
      <c r="V33" s="3">
        <f>('Table 1'!V33/'Table 2'!V33)*100000</f>
        <v>63.841063243889664</v>
      </c>
      <c r="W33" s="3">
        <f>('Table 1'!W33/'Table 2'!W33)*100000</f>
        <v>64.327307094295904</v>
      </c>
      <c r="X33" s="3">
        <f>('Table 1'!X33/'Table 2'!X33)*100000</f>
        <v>65.457629705936014</v>
      </c>
      <c r="Y33" s="3"/>
      <c r="Z33" s="1" t="s">
        <v>27</v>
      </c>
    </row>
    <row r="34" spans="1:26">
      <c r="A34" s="1" t="s">
        <v>28</v>
      </c>
      <c r="B34" s="3">
        <f>('Table 1'!B34/'Table 2'!B34)*100000</f>
        <v>39.315687817235904</v>
      </c>
      <c r="C34" s="3">
        <f>('Table 1'!C34/'Table 2'!C34)*100000</f>
        <v>39.010190032068401</v>
      </c>
      <c r="D34" s="3">
        <f>('Table 1'!D34/'Table 2'!D34)*100000</f>
        <v>42.288280676790357</v>
      </c>
      <c r="E34" s="3">
        <f>('Table 1'!E34/'Table 2'!E34)*100000</f>
        <v>43.729877223894412</v>
      </c>
      <c r="F34" s="3">
        <f>('Table 1'!F34/'Table 2'!F34)*100000</f>
        <v>44.199703718079071</v>
      </c>
      <c r="G34" s="3">
        <f>('Table 1'!G34/'Table 2'!G34)*100000</f>
        <v>46.141807569634885</v>
      </c>
      <c r="H34" s="3">
        <f>('Table 1'!H34/'Table 2'!H34)*100000</f>
        <v>48.403119944392152</v>
      </c>
      <c r="I34" s="3">
        <f>('Table 1'!I34/'Table 2'!I34)*100000</f>
        <v>49.89391889600283</v>
      </c>
      <c r="J34" s="3">
        <f>('Table 1'!J34/'Table 2'!J34)*100000</f>
        <v>50.471846580485838</v>
      </c>
      <c r="K34" s="3">
        <f>('Table 1'!K34/'Table 2'!K34)*100000</f>
        <v>49.693562535941737</v>
      </c>
      <c r="L34" s="3">
        <f>('Table 1'!L34/'Table 2'!L34)*100000</f>
        <v>51.490648752687868</v>
      </c>
      <c r="M34" s="3">
        <f>('Table 1'!M34/'Table 2'!M34)*100000</f>
        <v>52.611060710395051</v>
      </c>
      <c r="N34" s="3">
        <f>('Table 1'!N34/'Table 2'!N34)*100000</f>
        <v>52.503532645097721</v>
      </c>
      <c r="O34" s="3">
        <f>('Table 1'!O34/'Table 2'!O34)*100000</f>
        <v>51.686186449847192</v>
      </c>
      <c r="P34" s="3">
        <f>('Table 1'!P34/'Table 2'!P34)*100000</f>
        <v>53.267683005691765</v>
      </c>
      <c r="Q34" s="3">
        <f>('Table 1'!Q34/'Table 2'!Q34)*100000</f>
        <v>54.597361584214035</v>
      </c>
      <c r="R34" s="3">
        <f>('Table 1'!R34/'Table 2'!R34)*100000</f>
        <v>53.531227278248323</v>
      </c>
      <c r="S34" s="3">
        <f>('Table 1'!S34/'Table 2'!S34)*100000</f>
        <v>54.772372947067119</v>
      </c>
      <c r="T34" s="3">
        <f>('Table 1'!T34/'Table 2'!T34)*100000</f>
        <v>55.067166088979086</v>
      </c>
      <c r="U34" s="3">
        <f>('Table 1'!U34/'Table 2'!U34)*100000</f>
        <v>54.527831981103006</v>
      </c>
      <c r="V34" s="3">
        <f>('Table 1'!V34/'Table 2'!V34)*100000</f>
        <v>55.042979287059943</v>
      </c>
      <c r="W34" s="3">
        <f>('Table 1'!W34/'Table 2'!W34)*100000</f>
        <v>55.73702697879822</v>
      </c>
      <c r="X34" s="3">
        <f>('Table 1'!X34/'Table 2'!X34)*100000</f>
        <v>56.102105832615358</v>
      </c>
      <c r="Y34" s="3"/>
      <c r="Z34" s="1" t="s">
        <v>28</v>
      </c>
    </row>
    <row r="35" spans="1:26">
      <c r="A35" s="1" t="s">
        <v>29</v>
      </c>
      <c r="B35" s="3">
        <f>('Table 1'!B35/'Table 2'!B35)*100000</f>
        <v>56.869002968498236</v>
      </c>
      <c r="C35" s="3">
        <f>('Table 1'!C35/'Table 2'!C35)*100000</f>
        <v>56.182032938588229</v>
      </c>
      <c r="D35" s="3">
        <f>('Table 1'!D35/'Table 2'!D35)*100000</f>
        <v>59.226153269158644</v>
      </c>
      <c r="E35" s="3">
        <f>('Table 1'!E35/'Table 2'!E35)*100000</f>
        <v>60.381933167509096</v>
      </c>
      <c r="F35" s="3">
        <f>('Table 1'!F35/'Table 2'!F35)*100000</f>
        <v>61.301879410885853</v>
      </c>
      <c r="G35" s="3">
        <f>('Table 1'!G35/'Table 2'!G35)*100000</f>
        <v>62.672492660821817</v>
      </c>
      <c r="H35" s="3">
        <f>('Table 1'!H35/'Table 2'!H35)*100000</f>
        <v>61.712404955277556</v>
      </c>
      <c r="I35" s="3">
        <f>('Table 1'!I35/'Table 2'!I35)*100000</f>
        <v>62.238488159488597</v>
      </c>
      <c r="J35" s="3">
        <f>('Table 1'!J35/'Table 2'!J35)*100000</f>
        <v>62.913056890727319</v>
      </c>
      <c r="K35" s="3">
        <f>('Table 1'!K35/'Table 2'!K35)*100000</f>
        <v>63.351234741391757</v>
      </c>
      <c r="L35" s="3">
        <f>('Table 1'!L35/'Table 2'!L35)*100000</f>
        <v>63.842162181811567</v>
      </c>
      <c r="M35" s="3">
        <f>('Table 1'!M35/'Table 2'!M35)*100000</f>
        <v>64.242075615414166</v>
      </c>
      <c r="N35" s="3">
        <f>('Table 1'!N35/'Table 2'!N35)*100000</f>
        <v>63.739760953293676</v>
      </c>
      <c r="O35" s="3">
        <f>('Table 1'!O35/'Table 2'!O35)*100000</f>
        <v>63.031335042649204</v>
      </c>
      <c r="P35" s="3">
        <f>('Table 1'!P35/'Table 2'!P35)*100000</f>
        <v>64.000957023656426</v>
      </c>
      <c r="Q35" s="3">
        <f>('Table 1'!Q35/'Table 2'!Q35)*100000</f>
        <v>62.43981144516534</v>
      </c>
      <c r="R35" s="3">
        <f>('Table 1'!R35/'Table 2'!R35)*100000</f>
        <v>63.240755482655075</v>
      </c>
      <c r="S35" s="3">
        <f>('Table 1'!S35/'Table 2'!S35)*100000</f>
        <v>62.211083756929568</v>
      </c>
      <c r="T35" s="3">
        <f>('Table 1'!T35/'Table 2'!T35)*100000</f>
        <v>63.41936958354124</v>
      </c>
      <c r="U35" s="3">
        <f>('Table 1'!U35/'Table 2'!U35)*100000</f>
        <v>61.652191699148915</v>
      </c>
      <c r="V35" s="3">
        <f>('Table 1'!V35/'Table 2'!V35)*100000</f>
        <v>62.054322397069818</v>
      </c>
      <c r="W35" s="3">
        <f>('Table 1'!W35/'Table 2'!W35)*100000</f>
        <v>62.473061172849519</v>
      </c>
      <c r="X35" s="3">
        <f>('Table 1'!X35/'Table 2'!X35)*100000</f>
        <v>61.837846473816271</v>
      </c>
      <c r="Y35" s="3"/>
      <c r="Z35" s="1" t="s">
        <v>29</v>
      </c>
    </row>
    <row r="36" spans="1:26">
      <c r="A36" s="1" t="s">
        <v>30</v>
      </c>
      <c r="B36" s="3">
        <f>('Table 1'!B36/'Table 2'!B36)*100000</f>
        <v>68.635650668676547</v>
      </c>
      <c r="C36" s="3">
        <f>('Table 1'!C36/'Table 2'!C36)*100000</f>
        <v>72.807902773446756</v>
      </c>
      <c r="D36" s="3">
        <f>('Table 1'!D36/'Table 2'!D36)*100000</f>
        <v>73.092735347098071</v>
      </c>
      <c r="E36" s="3">
        <f>('Table 1'!E36/'Table 2'!E36)*100000</f>
        <v>76.286449305297637</v>
      </c>
      <c r="F36" s="3">
        <f>('Table 1'!F36/'Table 2'!F36)*100000</f>
        <v>77.404301030030837</v>
      </c>
      <c r="G36" s="3">
        <f>('Table 1'!G36/'Table 2'!G36)*100000</f>
        <v>77.306028080698894</v>
      </c>
      <c r="H36" s="3">
        <f>('Table 1'!H36/'Table 2'!H36)*100000</f>
        <v>77.564982711801321</v>
      </c>
      <c r="I36" s="3">
        <f>('Table 1'!I36/'Table 2'!I36)*100000</f>
        <v>77.877739754726448</v>
      </c>
      <c r="J36" s="3">
        <f>('Table 1'!J36/'Table 2'!J36)*100000</f>
        <v>78.898058637201643</v>
      </c>
      <c r="K36" s="3">
        <f>('Table 1'!K36/'Table 2'!K36)*100000</f>
        <v>77.980921971989204</v>
      </c>
      <c r="L36" s="3">
        <f>('Table 1'!L36/'Table 2'!L36)*100000</f>
        <v>78.744509858468291</v>
      </c>
      <c r="M36" s="3">
        <f>('Table 1'!M36/'Table 2'!M36)*100000</f>
        <v>79.756527232360327</v>
      </c>
      <c r="N36" s="3">
        <f>('Table 1'!N36/'Table 2'!N36)*100000</f>
        <v>79.771311702957192</v>
      </c>
      <c r="O36" s="3">
        <f>('Table 1'!O36/'Table 2'!O36)*100000</f>
        <v>79.720076411281624</v>
      </c>
      <c r="P36" s="3">
        <f>('Table 1'!P36/'Table 2'!P36)*100000</f>
        <v>80.560864149987054</v>
      </c>
      <c r="Q36" s="3">
        <f>('Table 1'!Q36/'Table 2'!Q36)*100000</f>
        <v>79.314062953593506</v>
      </c>
      <c r="R36" s="3">
        <f>('Table 1'!R36/'Table 2'!R36)*100000</f>
        <v>78.655314769208928</v>
      </c>
      <c r="S36" s="3">
        <f>('Table 1'!S36/'Table 2'!S36)*100000</f>
        <v>79.163447383130176</v>
      </c>
      <c r="T36" s="3">
        <f>('Table 1'!T36/'Table 2'!T36)*100000</f>
        <v>79.392589889979575</v>
      </c>
      <c r="U36" s="3">
        <f>('Table 1'!U36/'Table 2'!U36)*100000</f>
        <v>75.654696220781005</v>
      </c>
      <c r="V36" s="3">
        <f>('Table 1'!V36/'Table 2'!V36)*100000</f>
        <v>77.461046964805391</v>
      </c>
      <c r="W36" s="3">
        <f>('Table 1'!W36/'Table 2'!W36)*100000</f>
        <v>78.243636603552375</v>
      </c>
      <c r="X36" s="3">
        <f>('Table 1'!X36/'Table 2'!X36)*100000</f>
        <v>77.786284363277773</v>
      </c>
      <c r="Y36" s="3"/>
      <c r="Z36" s="1" t="s">
        <v>30</v>
      </c>
    </row>
    <row r="37" spans="1:26">
      <c r="A37" s="1" t="s">
        <v>31</v>
      </c>
      <c r="B37" s="3">
        <f>('Table 1'!B37/'Table 2'!B37)*100000</f>
        <v>44.385239860456736</v>
      </c>
      <c r="C37" s="3">
        <f>('Table 1'!C37/'Table 2'!C37)*100000</f>
        <v>43.119501926633248</v>
      </c>
      <c r="D37" s="3">
        <f>('Table 1'!D37/'Table 2'!D37)*100000</f>
        <v>43.673378519302041</v>
      </c>
      <c r="E37" s="3">
        <f>('Table 1'!E37/'Table 2'!E37)*100000</f>
        <v>43.649359599287322</v>
      </c>
      <c r="F37" s="3">
        <f>('Table 1'!F37/'Table 2'!F37)*100000</f>
        <v>43.523848067096075</v>
      </c>
      <c r="G37" s="3">
        <f>('Table 1'!G37/'Table 2'!G37)*100000</f>
        <v>44.237481888369665</v>
      </c>
      <c r="H37" s="3">
        <f>('Table 1'!H37/'Table 2'!H37)*100000</f>
        <v>43.918053133809366</v>
      </c>
      <c r="I37" s="3">
        <f>('Table 1'!I37/'Table 2'!I37)*100000</f>
        <v>44.462967918028987</v>
      </c>
      <c r="J37" s="3">
        <f>('Table 1'!J37/'Table 2'!J37)*100000</f>
        <v>45.56162061898997</v>
      </c>
      <c r="K37" s="3">
        <f>('Table 1'!K37/'Table 2'!K37)*100000</f>
        <v>46.766211193878725</v>
      </c>
      <c r="L37" s="3">
        <f>('Table 1'!L37/'Table 2'!L37)*100000</f>
        <v>49.26210177598287</v>
      </c>
      <c r="M37" s="3">
        <f>('Table 1'!M37/'Table 2'!M37)*100000</f>
        <v>50.581616743664718</v>
      </c>
      <c r="N37" s="3">
        <f>('Table 1'!N37/'Table 2'!N37)*100000</f>
        <v>51.652472987572352</v>
      </c>
      <c r="O37" s="3">
        <f>('Table 1'!O37/'Table 2'!O37)*100000</f>
        <v>51.860172726907386</v>
      </c>
      <c r="P37" s="3">
        <f>('Table 1'!P37/'Table 2'!P37)*100000</f>
        <v>52.055647870335513</v>
      </c>
      <c r="Q37" s="3">
        <f>('Table 1'!Q37/'Table 2'!Q37)*100000</f>
        <v>52.758469908795711</v>
      </c>
      <c r="R37" s="3">
        <f>('Table 1'!R37/'Table 2'!R37)*100000</f>
        <v>53.993513133324797</v>
      </c>
      <c r="S37" s="3">
        <f>('Table 1'!S37/'Table 2'!S37)*100000</f>
        <v>52.393929754880467</v>
      </c>
      <c r="T37" s="3">
        <f>('Table 1'!T37/'Table 2'!T37)*100000</f>
        <v>51.437536256318964</v>
      </c>
      <c r="U37" s="3">
        <f>('Table 1'!U37/'Table 2'!U37)*100000</f>
        <v>50.932551895502826</v>
      </c>
      <c r="V37" s="3">
        <f>('Table 1'!V37/'Table 2'!V37)*100000</f>
        <v>48.41871560499775</v>
      </c>
      <c r="W37" s="3">
        <f>('Table 1'!W37/'Table 2'!W37)*100000</f>
        <v>48.119779926528615</v>
      </c>
      <c r="X37" s="3">
        <f>('Table 1'!X37/'Table 2'!X37)*100000</f>
        <v>47.673752619573385</v>
      </c>
      <c r="Y37" s="3"/>
      <c r="Z37" s="1" t="s">
        <v>31</v>
      </c>
    </row>
    <row r="38" spans="1:26">
      <c r="A38" s="1" t="s">
        <v>32</v>
      </c>
      <c r="B38" s="3">
        <f>('Table 1'!B38/'Table 2'!B38)*100000</f>
        <v>76.408970196152168</v>
      </c>
      <c r="C38" s="3">
        <f>('Table 1'!C38/'Table 2'!C38)*100000</f>
        <v>75.050423768667244</v>
      </c>
      <c r="D38" s="3">
        <f>('Table 1'!D38/'Table 2'!D38)*100000</f>
        <v>74.864651999570924</v>
      </c>
      <c r="E38" s="3">
        <f>('Table 1'!E38/'Table 2'!E38)*100000</f>
        <v>75.413762474397643</v>
      </c>
      <c r="F38" s="3">
        <f>('Table 1'!F38/'Table 2'!F38)*100000</f>
        <v>75.1596358259537</v>
      </c>
      <c r="G38" s="3">
        <f>('Table 1'!G38/'Table 2'!G38)*100000</f>
        <v>75.238302168725482</v>
      </c>
      <c r="H38" s="3">
        <f>('Table 1'!H38/'Table 2'!H38)*100000</f>
        <v>75.286158223760978</v>
      </c>
      <c r="I38" s="3">
        <f>('Table 1'!I38/'Table 2'!I38)*100000</f>
        <v>74.238373520151214</v>
      </c>
      <c r="J38" s="3">
        <f>('Table 1'!J38/'Table 2'!J38)*100000</f>
        <v>74.661784447207054</v>
      </c>
      <c r="K38" s="3">
        <f>('Table 1'!K38/'Table 2'!K38)*100000</f>
        <v>74.016536810467812</v>
      </c>
      <c r="L38" s="3">
        <f>('Table 1'!L38/'Table 2'!L38)*100000</f>
        <v>74.672097389522762</v>
      </c>
      <c r="M38" s="3">
        <f>('Table 1'!M38/'Table 2'!M38)*100000</f>
        <v>74.663991602893617</v>
      </c>
      <c r="N38" s="3">
        <f>('Table 1'!N38/'Table 2'!N38)*100000</f>
        <v>75.393009691800188</v>
      </c>
      <c r="O38" s="3">
        <f>('Table 1'!O38/'Table 2'!O38)*100000</f>
        <v>75.208242265688881</v>
      </c>
      <c r="P38" s="3">
        <f>('Table 1'!P38/'Table 2'!P38)*100000</f>
        <v>75.518937702650334</v>
      </c>
      <c r="Q38" s="3">
        <f>('Table 1'!Q38/'Table 2'!Q38)*100000</f>
        <v>75.573968760349089</v>
      </c>
      <c r="R38" s="3">
        <f>('Table 1'!R38/'Table 2'!R38)*100000</f>
        <v>75.416524849201394</v>
      </c>
      <c r="S38" s="3">
        <f>('Table 1'!S38/'Table 2'!S38)*100000</f>
        <v>74.851241535935813</v>
      </c>
      <c r="T38" s="3">
        <f>('Table 1'!T38/'Table 2'!T38)*100000</f>
        <v>75.285934210687884</v>
      </c>
      <c r="U38" s="3">
        <f>('Table 1'!U38/'Table 2'!U38)*100000</f>
        <v>72.017950022656379</v>
      </c>
      <c r="V38" s="3">
        <f>('Table 1'!V38/'Table 2'!V38)*100000</f>
        <v>71.797231522928314</v>
      </c>
      <c r="W38" s="3">
        <f>('Table 1'!W38/'Table 2'!W38)*100000</f>
        <v>72.392899985767443</v>
      </c>
      <c r="X38" s="3">
        <f>('Table 1'!X38/'Table 2'!X38)*100000</f>
        <v>72.279617168396683</v>
      </c>
      <c r="Y38" s="3"/>
      <c r="Z38" s="1" t="s">
        <v>32</v>
      </c>
    </row>
    <row r="39" spans="1:26">
      <c r="A39" s="1" t="s">
        <v>33</v>
      </c>
      <c r="B39" s="3">
        <f>('Table 1'!B39/'Table 2'!B39)*100000</f>
        <v>41.923859353125323</v>
      </c>
      <c r="C39" s="3">
        <f>('Table 1'!C39/'Table 2'!C39)*100000</f>
        <v>41.999946914565243</v>
      </c>
      <c r="D39" s="3">
        <f>('Table 1'!D39/'Table 2'!D39)*100000</f>
        <v>42.695156699892344</v>
      </c>
      <c r="E39" s="3">
        <f>('Table 1'!E39/'Table 2'!E39)*100000</f>
        <v>43.633037270938246</v>
      </c>
      <c r="F39" s="3">
        <f>('Table 1'!F39/'Table 2'!F39)*100000</f>
        <v>44.765282082733179</v>
      </c>
      <c r="G39" s="3">
        <f>('Table 1'!G39/'Table 2'!G39)*100000</f>
        <v>44.767064359383532</v>
      </c>
      <c r="H39" s="3">
        <f>('Table 1'!H39/'Table 2'!H39)*100000</f>
        <v>45.08645885073728</v>
      </c>
      <c r="I39" s="3">
        <f>('Table 1'!I39/'Table 2'!I39)*100000</f>
        <v>45.222869796053452</v>
      </c>
      <c r="J39" s="3">
        <f>('Table 1'!J39/'Table 2'!J39)*100000</f>
        <v>45.631725308866038</v>
      </c>
      <c r="K39" s="3">
        <f>('Table 1'!K39/'Table 2'!K39)*100000</f>
        <v>46.416107081308837</v>
      </c>
      <c r="L39" s="3">
        <f>('Table 1'!L39/'Table 2'!L39)*100000</f>
        <v>47.210281322546336</v>
      </c>
      <c r="M39" s="3">
        <f>('Table 1'!M39/'Table 2'!M39)*100000</f>
        <v>47.509129074500017</v>
      </c>
      <c r="N39" s="3">
        <f>('Table 1'!N39/'Table 2'!N39)*100000</f>
        <v>47.650399620502959</v>
      </c>
      <c r="O39" s="3">
        <f>('Table 1'!O39/'Table 2'!O39)*100000</f>
        <v>47.970800907087892</v>
      </c>
      <c r="P39" s="3">
        <f>('Table 1'!P39/'Table 2'!P39)*100000</f>
        <v>50.053710101743334</v>
      </c>
      <c r="Q39" s="3">
        <f>('Table 1'!Q39/'Table 2'!Q39)*100000</f>
        <v>50.886643923981204</v>
      </c>
      <c r="R39" s="3">
        <f>('Table 1'!R39/'Table 2'!R39)*100000</f>
        <v>51.353875791936716</v>
      </c>
      <c r="S39" s="3">
        <f>('Table 1'!S39/'Table 2'!S39)*100000</f>
        <v>52.1587265110104</v>
      </c>
      <c r="T39" s="3">
        <f>('Table 1'!T39/'Table 2'!T39)*100000</f>
        <v>52.488319634821465</v>
      </c>
      <c r="U39" s="3">
        <f>('Table 1'!U39/'Table 2'!U39)*100000</f>
        <v>53.865518147829711</v>
      </c>
      <c r="V39" s="3">
        <f>('Table 1'!V39/'Table 2'!V39)*100000</f>
        <v>54.925192342269874</v>
      </c>
      <c r="W39" s="3">
        <f>('Table 1'!W39/'Table 2'!W39)*100000</f>
        <v>55.815440682537755</v>
      </c>
      <c r="X39" s="3">
        <f>('Table 1'!X39/'Table 2'!X39)*100000</f>
        <v>57.237830754508487</v>
      </c>
      <c r="Y39" s="3"/>
      <c r="Z39" s="1" t="s">
        <v>33</v>
      </c>
    </row>
    <row r="40" spans="1:26">
      <c r="A40" s="1" t="s">
        <v>34</v>
      </c>
      <c r="B40" s="3">
        <f>('Table 1'!B40/'Table 2'!B40)*100000</f>
        <v>46.787322669787905</v>
      </c>
      <c r="C40" s="3">
        <f>('Table 1'!C40/'Table 2'!C40)*100000</f>
        <v>48.889947474646178</v>
      </c>
      <c r="D40" s="3">
        <f>('Table 1'!D40/'Table 2'!D40)*100000</f>
        <v>48.683738848527824</v>
      </c>
      <c r="E40" s="3">
        <f>('Table 1'!E40/'Table 2'!E40)*100000</f>
        <v>48.394226816916266</v>
      </c>
      <c r="F40" s="3">
        <f>('Table 1'!F40/'Table 2'!F40)*100000</f>
        <v>47.516673399485214</v>
      </c>
      <c r="G40" s="3">
        <f>('Table 1'!G40/'Table 2'!G40)*100000</f>
        <v>47.118822583774495</v>
      </c>
      <c r="H40" s="3">
        <f>('Table 1'!H40/'Table 2'!H40)*100000</f>
        <v>49.171137002123089</v>
      </c>
      <c r="I40" s="3">
        <f>('Table 1'!I40/'Table 2'!I40)*100000</f>
        <v>50.641073408265903</v>
      </c>
      <c r="J40" s="3">
        <f>('Table 1'!J40/'Table 2'!J40)*100000</f>
        <v>51.431046305987657</v>
      </c>
      <c r="K40" s="3">
        <f>('Table 1'!K40/'Table 2'!K40)*100000</f>
        <v>52.780961981352704</v>
      </c>
      <c r="L40" s="3">
        <f>('Table 1'!L40/'Table 2'!L40)*100000</f>
        <v>53.827280073986984</v>
      </c>
      <c r="M40" s="3">
        <f>('Table 1'!M40/'Table 2'!M40)*100000</f>
        <v>53.82874768415342</v>
      </c>
      <c r="N40" s="3">
        <f>('Table 1'!N40/'Table 2'!N40)*100000</f>
        <v>53.65422616915739</v>
      </c>
      <c r="O40" s="3">
        <f>('Table 1'!O40/'Table 2'!O40)*100000</f>
        <v>54.011175846310451</v>
      </c>
      <c r="P40" s="3">
        <f>('Table 1'!P40/'Table 2'!P40)*100000</f>
        <v>56.119025276061919</v>
      </c>
      <c r="Q40" s="3">
        <f>('Table 1'!Q40/'Table 2'!Q40)*100000</f>
        <v>56.472965716809895</v>
      </c>
      <c r="R40" s="3">
        <f>('Table 1'!R40/'Table 2'!R40)*100000</f>
        <v>57.746562625948954</v>
      </c>
      <c r="S40" s="3">
        <f>('Table 1'!S40/'Table 2'!S40)*100000</f>
        <v>54.337672453036724</v>
      </c>
      <c r="T40" s="3">
        <f>('Table 1'!T40/'Table 2'!T40)*100000</f>
        <v>54.993688819521196</v>
      </c>
      <c r="U40" s="3">
        <f>('Table 1'!U40/'Table 2'!U40)*100000</f>
        <v>52.080460463105609</v>
      </c>
      <c r="V40" s="3">
        <f>('Table 1'!V40/'Table 2'!V40)*100000</f>
        <v>51.543608978099748</v>
      </c>
      <c r="W40" s="3">
        <f>('Table 1'!W40/'Table 2'!W40)*100000</f>
        <v>51.096914670720182</v>
      </c>
      <c r="X40" s="3">
        <f>('Table 1'!X40/'Table 2'!X40)*100000</f>
        <v>50.514972076445993</v>
      </c>
      <c r="Y40" s="3"/>
      <c r="Z40" s="1" t="s">
        <v>34</v>
      </c>
    </row>
    <row r="41" spans="1:26">
      <c r="A41" s="1" t="s">
        <v>35</v>
      </c>
      <c r="B41" s="3">
        <f>('Table 1'!B41/'Table 2'!B41)*100000</f>
        <v>52.35609450582416</v>
      </c>
      <c r="C41" s="3">
        <f>('Table 1'!C41/'Table 2'!C41)*100000</f>
        <v>50.903370465824139</v>
      </c>
      <c r="D41" s="3">
        <f>('Table 1'!D41/'Table 2'!D41)*100000</f>
        <v>50.53001419877657</v>
      </c>
      <c r="E41" s="3">
        <f>('Table 1'!E41/'Table 2'!E41)*100000</f>
        <v>50.898290650458151</v>
      </c>
      <c r="F41" s="3">
        <f>('Table 1'!F41/'Table 2'!F41)*100000</f>
        <v>50.988718800487121</v>
      </c>
      <c r="G41" s="3">
        <f>('Table 1'!G41/'Table 2'!G41)*100000</f>
        <v>50.604409133425186</v>
      </c>
      <c r="H41" s="3">
        <f>('Table 1'!H41/'Table 2'!H41)*100000</f>
        <v>51.015315202824787</v>
      </c>
      <c r="I41" s="3">
        <f>('Table 1'!I41/'Table 2'!I41)*100000</f>
        <v>51.140252206807396</v>
      </c>
      <c r="J41" s="3">
        <f>('Table 1'!J41/'Table 2'!J41)*100000</f>
        <v>51.288518865986823</v>
      </c>
      <c r="K41" s="3">
        <f>('Table 1'!K41/'Table 2'!K41)*100000</f>
        <v>51.254695529945643</v>
      </c>
      <c r="L41" s="3">
        <f>('Table 1'!L41/'Table 2'!L41)*100000</f>
        <v>51.733388996023209</v>
      </c>
      <c r="M41" s="3">
        <f>('Table 1'!M41/'Table 2'!M41)*100000</f>
        <v>52.463121931480913</v>
      </c>
      <c r="N41" s="3">
        <f>('Table 1'!N41/'Table 2'!N41)*100000</f>
        <v>52.151646175045066</v>
      </c>
      <c r="O41" s="3">
        <f>('Table 1'!O41/'Table 2'!O41)*100000</f>
        <v>51.927472476156403</v>
      </c>
      <c r="P41" s="3">
        <f>('Table 1'!P41/'Table 2'!P41)*100000</f>
        <v>52.691739984676033</v>
      </c>
      <c r="Q41" s="3">
        <f>('Table 1'!Q41/'Table 2'!Q41)*100000</f>
        <v>52.17327058451589</v>
      </c>
      <c r="R41" s="3">
        <f>('Table 1'!R41/'Table 2'!R41)*100000</f>
        <v>52.658621775655931</v>
      </c>
      <c r="S41" s="3">
        <f>('Table 1'!S41/'Table 2'!S41)*100000</f>
        <v>53.42057781203696</v>
      </c>
      <c r="T41" s="3">
        <f>('Table 1'!T41/'Table 2'!T41)*100000</f>
        <v>53.169719814642093</v>
      </c>
      <c r="U41" s="3">
        <f>('Table 1'!U41/'Table 2'!U41)*100000</f>
        <v>50.90567346527785</v>
      </c>
      <c r="V41" s="3">
        <f>('Table 1'!V41/'Table 2'!V41)*100000</f>
        <v>51.023239925587497</v>
      </c>
      <c r="W41" s="3">
        <f>('Table 1'!W41/'Table 2'!W41)*100000</f>
        <v>50.264900532726315</v>
      </c>
      <c r="X41" s="3">
        <f>('Table 1'!X41/'Table 2'!X41)*100000</f>
        <v>49.516648445795767</v>
      </c>
      <c r="Y41" s="3"/>
      <c r="Z41" s="1" t="s">
        <v>35</v>
      </c>
    </row>
    <row r="42" spans="1:26">
      <c r="A42" s="1" t="s">
        <v>36</v>
      </c>
      <c r="B42" s="3">
        <f>('Table 1'!B42/'Table 2'!B42)*100000</f>
        <v>48.743907011623548</v>
      </c>
      <c r="C42" s="3">
        <f>('Table 1'!C42/'Table 2'!C42)*100000</f>
        <v>47.892281059763604</v>
      </c>
      <c r="D42" s="3">
        <f>('Table 1'!D42/'Table 2'!D42)*100000</f>
        <v>48.589228997641008</v>
      </c>
      <c r="E42" s="3">
        <f>('Table 1'!E42/'Table 2'!E42)*100000</f>
        <v>48.535798910313162</v>
      </c>
      <c r="F42" s="3">
        <f>('Table 1'!F42/'Table 2'!F42)*100000</f>
        <v>48.892562328153922</v>
      </c>
      <c r="G42" s="3">
        <f>('Table 1'!G42/'Table 2'!G42)*100000</f>
        <v>49.16404430606913</v>
      </c>
      <c r="H42" s="3">
        <f>('Table 1'!H42/'Table 2'!H42)*100000</f>
        <v>49.114710777638585</v>
      </c>
      <c r="I42" s="3">
        <f>('Table 1'!I42/'Table 2'!I42)*100000</f>
        <v>49.359821377953956</v>
      </c>
      <c r="J42" s="3">
        <f>('Table 1'!J42/'Table 2'!J42)*100000</f>
        <v>50.220950663497568</v>
      </c>
      <c r="K42" s="3">
        <f>('Table 1'!K42/'Table 2'!K42)*100000</f>
        <v>50.648419729318846</v>
      </c>
      <c r="L42" s="3">
        <f>('Table 1'!L42/'Table 2'!L42)*100000</f>
        <v>50.833715158054325</v>
      </c>
      <c r="M42" s="3">
        <f>('Table 1'!M42/'Table 2'!M42)*100000</f>
        <v>50.925295602358538</v>
      </c>
      <c r="N42" s="3">
        <f>('Table 1'!N42/'Table 2'!N42)*100000</f>
        <v>50.831743814238649</v>
      </c>
      <c r="O42" s="3">
        <f>('Table 1'!O42/'Table 2'!O42)*100000</f>
        <v>50.165150584387916</v>
      </c>
      <c r="P42" s="3">
        <f>('Table 1'!P42/'Table 2'!P42)*100000</f>
        <v>51.323123944193583</v>
      </c>
      <c r="Q42" s="3">
        <f>('Table 1'!Q42/'Table 2'!Q42)*100000</f>
        <v>50.278210340102177</v>
      </c>
      <c r="R42" s="3">
        <f>('Table 1'!R42/'Table 2'!R42)*100000</f>
        <v>49.928792999393437</v>
      </c>
      <c r="S42" s="3">
        <f>('Table 1'!S42/'Table 2'!S42)*100000</f>
        <v>49.220385607867961</v>
      </c>
      <c r="T42" s="3">
        <f>('Table 1'!T42/'Table 2'!T42)*100000</f>
        <v>49.511750014391481</v>
      </c>
      <c r="U42" s="3">
        <f>('Table 1'!U42/'Table 2'!U42)*100000</f>
        <v>48.723480127528418</v>
      </c>
      <c r="V42" s="3">
        <f>('Table 1'!V42/'Table 2'!V42)*100000</f>
        <v>49.077645896392305</v>
      </c>
      <c r="W42" s="3">
        <f>('Table 1'!W42/'Table 2'!W42)*100000</f>
        <v>49.113383994261646</v>
      </c>
      <c r="X42" s="3">
        <f>('Table 1'!X42/'Table 2'!X42)*100000</f>
        <v>49.212792661940924</v>
      </c>
      <c r="Y42" s="3"/>
      <c r="Z42" s="1" t="s">
        <v>36</v>
      </c>
    </row>
    <row r="43" spans="1:26">
      <c r="A43" s="1" t="s">
        <v>37</v>
      </c>
      <c r="B43" s="3">
        <f>('Table 1'!B43/'Table 2'!B43)*100000</f>
        <v>63.553634336494575</v>
      </c>
      <c r="C43" s="3">
        <f>('Table 1'!C43/'Table 2'!C43)*100000</f>
        <v>62.389281794625418</v>
      </c>
      <c r="D43" s="3">
        <f>('Table 1'!D43/'Table 2'!D43)*100000</f>
        <v>64.301049564523183</v>
      </c>
      <c r="E43" s="3">
        <f>('Table 1'!E43/'Table 2'!E43)*100000</f>
        <v>65.668141118145783</v>
      </c>
      <c r="F43" s="3">
        <f>('Table 1'!F43/'Table 2'!F43)*100000</f>
        <v>66.146315650218284</v>
      </c>
      <c r="G43" s="3">
        <f>('Table 1'!G43/'Table 2'!G43)*100000</f>
        <v>66.414538409423571</v>
      </c>
      <c r="H43" s="3">
        <f>('Table 1'!H43/'Table 2'!H43)*100000</f>
        <v>67.080071899521187</v>
      </c>
      <c r="I43" s="3">
        <f>('Table 1'!I43/'Table 2'!I43)*100000</f>
        <v>67.263717287544821</v>
      </c>
      <c r="J43" s="3">
        <f>('Table 1'!J43/'Table 2'!J43)*100000</f>
        <v>68.109016436485845</v>
      </c>
      <c r="K43" s="3">
        <f>('Table 1'!K43/'Table 2'!K43)*100000</f>
        <v>68.127110047991764</v>
      </c>
      <c r="L43" s="3">
        <f>('Table 1'!L43/'Table 2'!L43)*100000</f>
        <v>68.454028639657579</v>
      </c>
      <c r="M43" s="3">
        <f>('Table 1'!M43/'Table 2'!M43)*100000</f>
        <v>68.023861940021064</v>
      </c>
      <c r="N43" s="3">
        <f>('Table 1'!N43/'Table 2'!N43)*100000</f>
        <v>69.315080362171287</v>
      </c>
      <c r="O43" s="3">
        <f>('Table 1'!O43/'Table 2'!O43)*100000</f>
        <v>68.1385982463011</v>
      </c>
      <c r="P43" s="3">
        <f>('Table 1'!P43/'Table 2'!P43)*100000</f>
        <v>68.756280262841599</v>
      </c>
      <c r="Q43" s="3">
        <f>('Table 1'!Q43/'Table 2'!Q43)*100000</f>
        <v>67.354445869819031</v>
      </c>
      <c r="R43" s="3">
        <f>('Table 1'!R43/'Table 2'!R43)*100000</f>
        <v>67.706798698139082</v>
      </c>
      <c r="S43" s="3">
        <f>('Table 1'!S43/'Table 2'!S43)*100000</f>
        <v>67.407060722288165</v>
      </c>
      <c r="T43" s="3">
        <f>('Table 1'!T43/'Table 2'!T43)*100000</f>
        <v>67.241982905593687</v>
      </c>
      <c r="U43" s="3">
        <f>('Table 1'!U43/'Table 2'!U43)*100000</f>
        <v>66.571748137357346</v>
      </c>
      <c r="V43" s="3">
        <f>('Table 1'!V43/'Table 2'!V43)*100000</f>
        <v>65.47686871617644</v>
      </c>
      <c r="W43" s="3">
        <f>('Table 1'!W43/'Table 2'!W43)*100000</f>
        <v>66.118174383559477</v>
      </c>
      <c r="X43" s="3">
        <f>('Table 1'!X43/'Table 2'!X43)*100000</f>
        <v>63.613802565244896</v>
      </c>
      <c r="Y43" s="3"/>
      <c r="Z43" s="1" t="s">
        <v>37</v>
      </c>
    </row>
    <row r="44" spans="1:26">
      <c r="A44" s="1" t="s">
        <v>38</v>
      </c>
      <c r="B44" s="3">
        <f>('Table 1'!B44/'Table 2'!B44)*100000</f>
        <v>62.395468888858176</v>
      </c>
      <c r="C44" s="3">
        <f>('Table 1'!C44/'Table 2'!C44)*100000</f>
        <v>61.25197479432174</v>
      </c>
      <c r="D44" s="3">
        <f>('Table 1'!D44/'Table 2'!D44)*100000</f>
        <v>60.939057871336729</v>
      </c>
      <c r="E44" s="3">
        <f>('Table 1'!E44/'Table 2'!E44)*100000</f>
        <v>60.66528603251286</v>
      </c>
      <c r="F44" s="3">
        <f>('Table 1'!F44/'Table 2'!F44)*100000</f>
        <v>59.88759830329181</v>
      </c>
      <c r="G44" s="3">
        <f>('Table 1'!G44/'Table 2'!G44)*100000</f>
        <v>59.596465744141724</v>
      </c>
      <c r="H44" s="3">
        <f>('Table 1'!H44/'Table 2'!H44)*100000</f>
        <v>59.018124653124254</v>
      </c>
      <c r="I44" s="3">
        <f>('Table 1'!I44/'Table 2'!I44)*100000</f>
        <v>59.323112346414632</v>
      </c>
      <c r="J44" s="3">
        <f>('Table 1'!J44/'Table 2'!J44)*100000</f>
        <v>59.004371881330009</v>
      </c>
      <c r="K44" s="3">
        <f>('Table 1'!K44/'Table 2'!K44)*100000</f>
        <v>59.209381171826166</v>
      </c>
      <c r="L44" s="3">
        <f>('Table 1'!L44/'Table 2'!L44)*100000</f>
        <v>59.150931525187154</v>
      </c>
      <c r="M44" s="3">
        <f>('Table 1'!M44/'Table 2'!M44)*100000</f>
        <v>60.184242880266723</v>
      </c>
      <c r="N44" s="3">
        <f>('Table 1'!N44/'Table 2'!N44)*100000</f>
        <v>60.111719218644687</v>
      </c>
      <c r="O44" s="3">
        <f>('Table 1'!O44/'Table 2'!O44)*100000</f>
        <v>60.645421122179492</v>
      </c>
      <c r="P44" s="3">
        <f>('Table 1'!P44/'Table 2'!P44)*100000</f>
        <v>60.204046368687393</v>
      </c>
      <c r="Q44" s="3">
        <f>('Table 1'!Q44/'Table 2'!Q44)*100000</f>
        <v>60.585834049864296</v>
      </c>
      <c r="R44" s="3">
        <f>('Table 1'!R44/'Table 2'!R44)*100000</f>
        <v>60.368845517734364</v>
      </c>
      <c r="S44" s="3">
        <f>('Table 1'!S44/'Table 2'!S44)*100000</f>
        <v>60.496020526645616</v>
      </c>
      <c r="T44" s="3">
        <f>('Table 1'!T44/'Table 2'!T44)*100000</f>
        <v>59.458313666903585</v>
      </c>
      <c r="U44" s="3">
        <f>('Table 1'!U44/'Table 2'!U44)*100000</f>
        <v>58.643480343199407</v>
      </c>
      <c r="V44" s="3">
        <f>('Table 1'!V44/'Table 2'!V44)*100000</f>
        <v>57.83174451001851</v>
      </c>
      <c r="W44" s="3">
        <f>('Table 1'!W44/'Table 2'!W44)*100000</f>
        <v>56.220697187523591</v>
      </c>
      <c r="X44" s="3">
        <f>('Table 1'!X44/'Table 2'!X44)*100000</f>
        <v>54.283074196460447</v>
      </c>
      <c r="Y44" s="3"/>
      <c r="Z44" s="1" t="s">
        <v>38</v>
      </c>
    </row>
    <row r="45" spans="1:26">
      <c r="A45" s="1" t="s">
        <v>39</v>
      </c>
      <c r="B45" s="3">
        <f>('Table 1'!B45/'Table 2'!B45)*100000</f>
        <v>55.148693363805428</v>
      </c>
      <c r="C45" s="3">
        <f>('Table 1'!C45/'Table 2'!C45)*100000</f>
        <v>54.878306183424876</v>
      </c>
      <c r="D45" s="3">
        <f>('Table 1'!D45/'Table 2'!D45)*100000</f>
        <v>53.857685034284096</v>
      </c>
      <c r="E45" s="3">
        <f>('Table 1'!E45/'Table 2'!E45)*100000</f>
        <v>53.137089036729733</v>
      </c>
      <c r="F45" s="3">
        <f>('Table 1'!F45/'Table 2'!F45)*100000</f>
        <v>54.030466815742059</v>
      </c>
      <c r="G45" s="3">
        <f>('Table 1'!G45/'Table 2'!G45)*100000</f>
        <v>53.711047732283816</v>
      </c>
      <c r="H45" s="3">
        <f>('Table 1'!H45/'Table 2'!H45)*100000</f>
        <v>53.153506760047854</v>
      </c>
      <c r="I45" s="3">
        <f>('Table 1'!I45/'Table 2'!I45)*100000</f>
        <v>53.838709463385413</v>
      </c>
      <c r="J45" s="3">
        <f>('Table 1'!J45/'Table 2'!J45)*100000</f>
        <v>54.287682959931509</v>
      </c>
      <c r="K45" s="3">
        <f>('Table 1'!K45/'Table 2'!K45)*100000</f>
        <v>54.058316477715913</v>
      </c>
      <c r="L45" s="3">
        <f>('Table 1'!L45/'Table 2'!L45)*100000</f>
        <v>54.657823992317546</v>
      </c>
      <c r="M45" s="3">
        <f>('Table 1'!M45/'Table 2'!M45)*100000</f>
        <v>54.507897957423168</v>
      </c>
      <c r="N45" s="3">
        <f>('Table 1'!N45/'Table 2'!N45)*100000</f>
        <v>53.336617530031447</v>
      </c>
      <c r="O45" s="3">
        <f>('Table 1'!O45/'Table 2'!O45)*100000</f>
        <v>53.761863340750828</v>
      </c>
      <c r="P45" s="3">
        <f>('Table 1'!P45/'Table 2'!P45)*100000</f>
        <v>54.87819878397481</v>
      </c>
      <c r="Q45" s="3">
        <f>('Table 1'!Q45/'Table 2'!Q45)*100000</f>
        <v>55.491692317000314</v>
      </c>
      <c r="R45" s="3">
        <f>('Table 1'!R45/'Table 2'!R45)*100000</f>
        <v>54.800795794630474</v>
      </c>
      <c r="S45" s="3">
        <f>('Table 1'!S45/'Table 2'!S45)*100000</f>
        <v>53.523993286373184</v>
      </c>
      <c r="T45" s="3">
        <f>('Table 1'!T45/'Table 2'!T45)*100000</f>
        <v>53.867191856036627</v>
      </c>
      <c r="U45" s="3">
        <f>('Table 1'!U45/'Table 2'!U45)*100000</f>
        <v>50.891792011265515</v>
      </c>
      <c r="V45" s="3">
        <f>('Table 1'!V45/'Table 2'!V45)*100000</f>
        <v>51.590933121379059</v>
      </c>
      <c r="W45" s="3">
        <f>('Table 1'!W45/'Table 2'!W45)*100000</f>
        <v>50.921431065912628</v>
      </c>
      <c r="X45" s="3">
        <f>('Table 1'!X45/'Table 2'!X45)*100000</f>
        <v>51.917858465895712</v>
      </c>
      <c r="Y45" s="3"/>
      <c r="Z45" s="1" t="s">
        <v>39</v>
      </c>
    </row>
    <row r="46" spans="1:26">
      <c r="A46" s="1" t="s">
        <v>40</v>
      </c>
      <c r="B46" s="3">
        <f>('Table 1'!B46/'Table 2'!B46)*100000</f>
        <v>45.510511083039461</v>
      </c>
      <c r="C46" s="3">
        <f>('Table 1'!C46/'Table 2'!C46)*100000</f>
        <v>44.525104100861903</v>
      </c>
      <c r="D46" s="3">
        <f>('Table 1'!D46/'Table 2'!D46)*100000</f>
        <v>45.80395089797188</v>
      </c>
      <c r="E46" s="3">
        <f>('Table 1'!E46/'Table 2'!E46)*100000</f>
        <v>45.45323932697859</v>
      </c>
      <c r="F46" s="3">
        <f>('Table 1'!F46/'Table 2'!F46)*100000</f>
        <v>45.033546830907575</v>
      </c>
      <c r="G46" s="3">
        <f>('Table 1'!G46/'Table 2'!G46)*100000</f>
        <v>44.953390974947034</v>
      </c>
      <c r="H46" s="3">
        <f>('Table 1'!H46/'Table 2'!H46)*100000</f>
        <v>45.273406823863496</v>
      </c>
      <c r="I46" s="3">
        <f>('Table 1'!I46/'Table 2'!I46)*100000</f>
        <v>46.434132421402005</v>
      </c>
      <c r="J46" s="3">
        <f>('Table 1'!J46/'Table 2'!J46)*100000</f>
        <v>46.515458383153167</v>
      </c>
      <c r="K46" s="3">
        <f>('Table 1'!K46/'Table 2'!K46)*100000</f>
        <v>46.893606643714961</v>
      </c>
      <c r="L46" s="3">
        <f>('Table 1'!L46/'Table 2'!L46)*100000</f>
        <v>47.446259139611207</v>
      </c>
      <c r="M46" s="3">
        <f>('Table 1'!M46/'Table 2'!M46)*100000</f>
        <v>47.975991660992825</v>
      </c>
      <c r="N46" s="3">
        <f>('Table 1'!N46/'Table 2'!N46)*100000</f>
        <v>47.813171553197975</v>
      </c>
      <c r="O46" s="3">
        <f>('Table 1'!O46/'Table 2'!O46)*100000</f>
        <v>46.179108645831306</v>
      </c>
      <c r="P46" s="3">
        <f>('Table 1'!P46/'Table 2'!P46)*100000</f>
        <v>47.855333510620703</v>
      </c>
      <c r="Q46" s="3">
        <f>('Table 1'!Q46/'Table 2'!Q46)*100000</f>
        <v>47.793374653513148</v>
      </c>
      <c r="R46" s="3">
        <f>('Table 1'!R46/'Table 2'!R46)*100000</f>
        <v>48.298204412800857</v>
      </c>
      <c r="S46" s="3">
        <f>('Table 1'!S46/'Table 2'!S46)*100000</f>
        <v>47.685430137113286</v>
      </c>
      <c r="T46" s="3">
        <f>('Table 1'!T46/'Table 2'!T46)*100000</f>
        <v>47.07522846414934</v>
      </c>
      <c r="U46" s="3">
        <f>('Table 1'!U46/'Table 2'!U46)*100000</f>
        <v>47.835693065149485</v>
      </c>
      <c r="V46" s="3">
        <f>('Table 1'!V46/'Table 2'!V46)*100000</f>
        <v>47.806558836531224</v>
      </c>
      <c r="W46" s="3">
        <f>('Table 1'!W46/'Table 2'!W46)*100000</f>
        <v>46.867709454273225</v>
      </c>
      <c r="X46" s="3">
        <f>('Table 1'!X46/'Table 2'!X46)*100000</f>
        <v>46.393867746770994</v>
      </c>
      <c r="Y46" s="3"/>
      <c r="Z46" s="1" t="s">
        <v>40</v>
      </c>
    </row>
    <row r="47" spans="1:26">
      <c r="A47" s="1" t="s">
        <v>41</v>
      </c>
      <c r="B47" s="3">
        <f>('Table 1'!B47/'Table 2'!B47)*100000</f>
        <v>46.439710173990598</v>
      </c>
      <c r="C47" s="3">
        <f>('Table 1'!C47/'Table 2'!C47)*100000</f>
        <v>47.367174548038214</v>
      </c>
      <c r="D47" s="3">
        <f>('Table 1'!D47/'Table 2'!D47)*100000</f>
        <v>46.875265964759755</v>
      </c>
      <c r="E47" s="3">
        <f>('Table 1'!E47/'Table 2'!E47)*100000</f>
        <v>47.378231454991976</v>
      </c>
      <c r="F47" s="3">
        <f>('Table 1'!F47/'Table 2'!F47)*100000</f>
        <v>46.808933156069749</v>
      </c>
      <c r="G47" s="3">
        <f>('Table 1'!G47/'Table 2'!G47)*100000</f>
        <v>49.040078770626522</v>
      </c>
      <c r="H47" s="3">
        <f>('Table 1'!H47/'Table 2'!H47)*100000</f>
        <v>49.013229782358522</v>
      </c>
      <c r="I47" s="3">
        <f>('Table 1'!I47/'Table 2'!I47)*100000</f>
        <v>50.930769192265529</v>
      </c>
      <c r="J47" s="3">
        <f>('Table 1'!J47/'Table 2'!J47)*100000</f>
        <v>49.93389644230281</v>
      </c>
      <c r="K47" s="3">
        <f>('Table 1'!K47/'Table 2'!K47)*100000</f>
        <v>51.339998526124447</v>
      </c>
      <c r="L47" s="3">
        <f>('Table 1'!L47/'Table 2'!L47)*100000</f>
        <v>53.536310000728392</v>
      </c>
      <c r="M47" s="3">
        <f>('Table 1'!M47/'Table 2'!M47)*100000</f>
        <v>52.526866052893837</v>
      </c>
      <c r="N47" s="3">
        <f>('Table 1'!N47/'Table 2'!N47)*100000</f>
        <v>53.515213865068091</v>
      </c>
      <c r="O47" s="3">
        <f>('Table 1'!O47/'Table 2'!O47)*100000</f>
        <v>53.667894594371937</v>
      </c>
      <c r="P47" s="3">
        <f>('Table 1'!P47/'Table 2'!P47)*100000</f>
        <v>53.822383793378201</v>
      </c>
      <c r="Q47" s="3">
        <f>('Table 1'!Q47/'Table 2'!Q47)*100000</f>
        <v>52.564973896974962</v>
      </c>
      <c r="R47" s="3">
        <f>('Table 1'!R47/'Table 2'!R47)*100000</f>
        <v>53.219980497452305</v>
      </c>
      <c r="S47" s="3">
        <f>('Table 1'!S47/'Table 2'!S47)*100000</f>
        <v>51.513214902215864</v>
      </c>
      <c r="T47" s="3">
        <f>('Table 1'!T47/'Table 2'!T47)*100000</f>
        <v>50.612820937701137</v>
      </c>
      <c r="U47" s="3">
        <f>('Table 1'!U47/'Table 2'!U47)*100000</f>
        <v>51.134648567554059</v>
      </c>
      <c r="V47" s="3">
        <f>('Table 1'!V47/'Table 2'!V47)*100000</f>
        <v>52.660998171369151</v>
      </c>
      <c r="W47" s="3">
        <f>('Table 1'!W47/'Table 2'!W47)*100000</f>
        <v>52.754847126344565</v>
      </c>
      <c r="X47" s="3">
        <f>('Table 1'!X47/'Table 2'!X47)*100000</f>
        <v>52.538947350100841</v>
      </c>
      <c r="Y47" s="3"/>
      <c r="Z47" s="1" t="s">
        <v>41</v>
      </c>
    </row>
    <row r="48" spans="1:26">
      <c r="A48" s="1" t="s">
        <v>42</v>
      </c>
      <c r="B48" s="3">
        <f>('Table 1'!B48/'Table 2'!B48)*100000</f>
        <v>50.82780814945567</v>
      </c>
      <c r="C48" s="3">
        <f>('Table 1'!C48/'Table 2'!C48)*100000</f>
        <v>50.673594761002484</v>
      </c>
      <c r="D48" s="3">
        <f>('Table 1'!D48/'Table 2'!D48)*100000</f>
        <v>48.787478120021639</v>
      </c>
      <c r="E48" s="3">
        <f>('Table 1'!E48/'Table 2'!E48)*100000</f>
        <v>48.994985288815791</v>
      </c>
      <c r="F48" s="3">
        <f>('Table 1'!F48/'Table 2'!F48)*100000</f>
        <v>48.906228066266102</v>
      </c>
      <c r="G48" s="3">
        <f>('Table 1'!G48/'Table 2'!G48)*100000</f>
        <v>48.351340813557293</v>
      </c>
      <c r="H48" s="3">
        <f>('Table 1'!H48/'Table 2'!H48)*100000</f>
        <v>48.674431366541945</v>
      </c>
      <c r="I48" s="3">
        <f>('Table 1'!I48/'Table 2'!I48)*100000</f>
        <v>48.147944804655886</v>
      </c>
      <c r="J48" s="3">
        <f>('Table 1'!J48/'Table 2'!J48)*100000</f>
        <v>47.652885283092232</v>
      </c>
      <c r="K48" s="3">
        <f>('Table 1'!K48/'Table 2'!K48)*100000</f>
        <v>48.187037560834561</v>
      </c>
      <c r="L48" s="3">
        <f>('Table 1'!L48/'Table 2'!L48)*100000</f>
        <v>48.77897872880294</v>
      </c>
      <c r="M48" s="3">
        <f>('Table 1'!M48/'Table 2'!M48)*100000</f>
        <v>49.382318279884359</v>
      </c>
      <c r="N48" s="3">
        <f>('Table 1'!N48/'Table 2'!N48)*100000</f>
        <v>49.900391614948759</v>
      </c>
      <c r="O48" s="3">
        <f>('Table 1'!O48/'Table 2'!O48)*100000</f>
        <v>49.598013145765449</v>
      </c>
      <c r="P48" s="3">
        <f>('Table 1'!P48/'Table 2'!P48)*100000</f>
        <v>49.261950154608833</v>
      </c>
      <c r="Q48" s="3">
        <f>('Table 1'!Q48/'Table 2'!Q48)*100000</f>
        <v>48.57713789397134</v>
      </c>
      <c r="R48" s="3">
        <f>('Table 1'!R48/'Table 2'!R48)*100000</f>
        <v>49.443404279654274</v>
      </c>
      <c r="S48" s="3">
        <f>('Table 1'!S48/'Table 2'!S48)*100000</f>
        <v>49.408543296283078</v>
      </c>
      <c r="T48" s="3">
        <f>('Table 1'!T48/'Table 2'!T48)*100000</f>
        <v>47.420876751838307</v>
      </c>
      <c r="U48" s="3">
        <f>('Table 1'!U48/'Table 2'!U48)*100000</f>
        <v>46.880700816665559</v>
      </c>
      <c r="V48" s="3">
        <f>('Table 1'!V48/'Table 2'!V48)*100000</f>
        <v>46.828493264149891</v>
      </c>
      <c r="W48" s="3">
        <f>('Table 1'!W48/'Table 2'!W48)*100000</f>
        <v>47.49626044974476</v>
      </c>
      <c r="X48" s="3">
        <f>('Table 1'!X48/'Table 2'!X48)*100000</f>
        <v>46.755141276440618</v>
      </c>
      <c r="Y48" s="3"/>
      <c r="Z48" s="1" t="s">
        <v>42</v>
      </c>
    </row>
    <row r="49" spans="1:26">
      <c r="A49" s="1" t="s">
        <v>43</v>
      </c>
      <c r="B49" s="3">
        <f>('Table 1'!B49/'Table 2'!B49)*100000</f>
        <v>45.02894094463776</v>
      </c>
      <c r="C49" s="3">
        <f>('Table 1'!C49/'Table 2'!C49)*100000</f>
        <v>44.314688691847635</v>
      </c>
      <c r="D49" s="3">
        <f>('Table 1'!D49/'Table 2'!D49)*100000</f>
        <v>44.696250013220052</v>
      </c>
      <c r="E49" s="3">
        <f>('Table 1'!E49/'Table 2'!E49)*100000</f>
        <v>44.449360438720639</v>
      </c>
      <c r="F49" s="3">
        <f>('Table 1'!F49/'Table 2'!F49)*100000</f>
        <v>44.586641313685064</v>
      </c>
      <c r="G49" s="3">
        <f>('Table 1'!G49/'Table 2'!G49)*100000</f>
        <v>44.213123694860954</v>
      </c>
      <c r="H49" s="3">
        <f>('Table 1'!H49/'Table 2'!H49)*100000</f>
        <v>45.434742043916366</v>
      </c>
      <c r="I49" s="3">
        <f>('Table 1'!I49/'Table 2'!I49)*100000</f>
        <v>45.587980668425438</v>
      </c>
      <c r="J49" s="3">
        <f>('Table 1'!J49/'Table 2'!J49)*100000</f>
        <v>46.041085550336526</v>
      </c>
      <c r="K49" s="3">
        <f>('Table 1'!K49/'Table 2'!K49)*100000</f>
        <v>47.475576305495828</v>
      </c>
      <c r="L49" s="3">
        <f>('Table 1'!L49/'Table 2'!L49)*100000</f>
        <v>48.246273498855786</v>
      </c>
      <c r="M49" s="3">
        <f>('Table 1'!M49/'Table 2'!M49)*100000</f>
        <v>49.091171180012971</v>
      </c>
      <c r="N49" s="3">
        <f>('Table 1'!N49/'Table 2'!N49)*100000</f>
        <v>50.3481051068432</v>
      </c>
      <c r="O49" s="3">
        <f>('Table 1'!O49/'Table 2'!O49)*100000</f>
        <v>50.650719138591377</v>
      </c>
      <c r="P49" s="3">
        <f>('Table 1'!P49/'Table 2'!P49)*100000</f>
        <v>51.688239170853365</v>
      </c>
      <c r="Q49" s="3">
        <f>('Table 1'!Q49/'Table 2'!Q49)*100000</f>
        <v>51.941558921696249</v>
      </c>
      <c r="R49" s="3">
        <f>('Table 1'!R49/'Table 2'!R49)*100000</f>
        <v>52.72697092901268</v>
      </c>
      <c r="S49" s="3">
        <f>('Table 1'!S49/'Table 2'!S49)*100000</f>
        <v>53.045349441829053</v>
      </c>
      <c r="T49" s="3">
        <f>('Table 1'!T49/'Table 2'!T49)*100000</f>
        <v>53.827960415353274</v>
      </c>
      <c r="U49" s="3">
        <f>('Table 1'!U49/'Table 2'!U49)*100000</f>
        <v>54.292276133553933</v>
      </c>
      <c r="V49" s="3">
        <f>('Table 1'!V49/'Table 2'!V49)*100000</f>
        <v>54.097781808274512</v>
      </c>
      <c r="W49" s="3">
        <f>('Table 1'!W49/'Table 2'!W49)*100000</f>
        <v>54.359249504026799</v>
      </c>
      <c r="X49" s="3">
        <f>('Table 1'!X49/'Table 2'!X49)*100000</f>
        <v>54.164629592056279</v>
      </c>
      <c r="Y49" s="3"/>
      <c r="Z49" s="1" t="s">
        <v>43</v>
      </c>
    </row>
    <row r="50" spans="1:26">
      <c r="A50" s="1" t="s">
        <v>44</v>
      </c>
      <c r="B50" s="3">
        <f>('Table 1'!B50/'Table 2'!B50)*100000</f>
        <v>61.040891704963187</v>
      </c>
      <c r="C50" s="3">
        <f>('Table 1'!C50/'Table 2'!C50)*100000</f>
        <v>59.875732047496257</v>
      </c>
      <c r="D50" s="3">
        <f>('Table 1'!D50/'Table 2'!D50)*100000</f>
        <v>62.072667815470034</v>
      </c>
      <c r="E50" s="3">
        <f>('Table 1'!E50/'Table 2'!E50)*100000</f>
        <v>54.172669659141064</v>
      </c>
      <c r="F50" s="3">
        <f>('Table 1'!F50/'Table 2'!F50)*100000</f>
        <v>60.828760326139808</v>
      </c>
      <c r="G50" s="3">
        <f>('Table 1'!G50/'Table 2'!G50)*100000</f>
        <v>61.769775336199814</v>
      </c>
      <c r="H50" s="3">
        <f>('Table 1'!H50/'Table 2'!H50)*100000</f>
        <v>64.248005771156997</v>
      </c>
      <c r="I50" s="3">
        <f>('Table 1'!I50/'Table 2'!I50)*100000</f>
        <v>65.188925843466208</v>
      </c>
      <c r="J50" s="3">
        <f>('Table 1'!J50/'Table 2'!J50)*100000</f>
        <v>64.477728562715797</v>
      </c>
      <c r="K50" s="3">
        <f>('Table 1'!K50/'Table 2'!K50)*100000</f>
        <v>65.921700794352873</v>
      </c>
      <c r="L50" s="3">
        <f>('Table 1'!L50/'Table 2'!L50)*100000</f>
        <v>65.546467471721769</v>
      </c>
      <c r="M50" s="3">
        <f>('Table 1'!M50/'Table 2'!M50)*100000</f>
        <v>65.483685838075559</v>
      </c>
      <c r="N50" s="3">
        <f>('Table 1'!N50/'Table 2'!N50)*100000</f>
        <v>64.855026592285782</v>
      </c>
      <c r="O50" s="3">
        <f>('Table 1'!O50/'Table 2'!O50)*100000</f>
        <v>62.995030845784008</v>
      </c>
      <c r="P50" s="3">
        <f>('Table 1'!P50/'Table 2'!P50)*100000</f>
        <v>62.038606715452943</v>
      </c>
      <c r="Q50" s="3">
        <f>('Table 1'!Q50/'Table 2'!Q50)*100000</f>
        <v>60.967577796895839</v>
      </c>
      <c r="R50" s="3">
        <f>('Table 1'!R50/'Table 2'!R50)*100000</f>
        <v>61.188191549005332</v>
      </c>
      <c r="S50" s="3">
        <f>('Table 1'!S50/'Table 2'!S50)*100000</f>
        <v>62.247377543973307</v>
      </c>
      <c r="T50" s="3">
        <f>('Table 1'!T50/'Table 2'!T50)*100000</f>
        <v>60.998013662431241</v>
      </c>
      <c r="U50" s="3">
        <f>('Table 1'!U50/'Table 2'!U50)*100000</f>
        <v>60.810321128434929</v>
      </c>
      <c r="V50" s="3">
        <f>('Table 1'!V50/'Table 2'!V50)*100000</f>
        <v>61.150833531978712</v>
      </c>
      <c r="W50" s="3">
        <f>('Table 1'!W50/'Table 2'!W50)*100000</f>
        <v>60.510416900801957</v>
      </c>
      <c r="X50" s="3">
        <f>('Table 1'!X50/'Table 2'!X50)*100000</f>
        <v>59.747189219523818</v>
      </c>
      <c r="Y50" s="3"/>
      <c r="Z50" s="1" t="s">
        <v>44</v>
      </c>
    </row>
    <row r="51" spans="1:26">
      <c r="A51" s="1" t="s">
        <v>45</v>
      </c>
      <c r="B51" s="3">
        <f>('Table 1'!B51/'Table 2'!B51)*100000</f>
        <v>56.678693874617586</v>
      </c>
      <c r="C51" s="3">
        <f>('Table 1'!C51/'Table 2'!C51)*100000</f>
        <v>58.007090838779284</v>
      </c>
      <c r="D51" s="3">
        <f>('Table 1'!D51/'Table 2'!D51)*100000</f>
        <v>58.91321306837493</v>
      </c>
      <c r="E51" s="3">
        <f>('Table 1'!E51/'Table 2'!E51)*100000</f>
        <v>57.426764743837914</v>
      </c>
      <c r="F51" s="3">
        <f>('Table 1'!F51/'Table 2'!F51)*100000</f>
        <v>56.502177185032558</v>
      </c>
      <c r="G51" s="3">
        <f>('Table 1'!G51/'Table 2'!G51)*100000</f>
        <v>55.065725679572061</v>
      </c>
      <c r="H51" s="3">
        <f>('Table 1'!H51/'Table 2'!H51)*100000</f>
        <v>56.296823800564887</v>
      </c>
      <c r="I51" s="3">
        <f>('Table 1'!I51/'Table 2'!I51)*100000</f>
        <v>57.037479712441382</v>
      </c>
      <c r="J51" s="3">
        <f>('Table 1'!J51/'Table 2'!J51)*100000</f>
        <v>55.53626101722584</v>
      </c>
      <c r="K51" s="3">
        <f>('Table 1'!K51/'Table 2'!K51)*100000</f>
        <v>55.933685023036695</v>
      </c>
      <c r="L51" s="3">
        <f>('Table 1'!L51/'Table 2'!L51)*100000</f>
        <v>56.441596499983262</v>
      </c>
      <c r="M51" s="3">
        <f>('Table 1'!M51/'Table 2'!M51)*100000</f>
        <v>56.676581077046627</v>
      </c>
      <c r="N51" s="3">
        <f>('Table 1'!N51/'Table 2'!N51)*100000</f>
        <v>57.452645454937176</v>
      </c>
      <c r="O51" s="3">
        <f>('Table 1'!O51/'Table 2'!O51)*100000</f>
        <v>55.138862029781372</v>
      </c>
      <c r="P51" s="3">
        <f>('Table 1'!P51/'Table 2'!P51)*100000</f>
        <v>56.566689570316868</v>
      </c>
      <c r="Q51" s="3">
        <f>('Table 1'!Q51/'Table 2'!Q51)*100000</f>
        <v>56.377189020542438</v>
      </c>
      <c r="R51" s="3">
        <f>('Table 1'!R51/'Table 2'!R51)*100000</f>
        <v>57.747803663866193</v>
      </c>
      <c r="S51" s="3">
        <f>('Table 1'!S51/'Table 2'!S51)*100000</f>
        <v>56.978050646444792</v>
      </c>
      <c r="T51" s="3">
        <f>('Table 1'!T51/'Table 2'!T51)*100000</f>
        <v>59.93147941017169</v>
      </c>
      <c r="U51" s="3">
        <f>('Table 1'!U51/'Table 2'!U51)*100000</f>
        <v>54.126693792228153</v>
      </c>
      <c r="V51" s="3">
        <f>('Table 1'!V51/'Table 2'!V51)*100000</f>
        <v>54.860738719164019</v>
      </c>
      <c r="W51" s="3">
        <f>('Table 1'!W51/'Table 2'!W51)*100000</f>
        <v>51.305033147378346</v>
      </c>
      <c r="X51" s="3">
        <f>('Table 1'!X51/'Table 2'!X51)*100000</f>
        <v>52.975918352217271</v>
      </c>
      <c r="Y51" s="3"/>
      <c r="Z51" s="1" t="s">
        <v>45</v>
      </c>
    </row>
    <row r="52" spans="1:26">
      <c r="A52" s="1" t="s">
        <v>46</v>
      </c>
      <c r="B52" s="3">
        <f>('Table 1'!B52/'Table 2'!B52)*100000</f>
        <v>57.012970450777551</v>
      </c>
      <c r="C52" s="3">
        <f>('Table 1'!C52/'Table 2'!C52)*100000</f>
        <v>54.755997531451428</v>
      </c>
      <c r="D52" s="3">
        <f>('Table 1'!D52/'Table 2'!D52)*100000</f>
        <v>55.599467732829901</v>
      </c>
      <c r="E52" s="3">
        <f>('Table 1'!E52/'Table 2'!E52)*100000</f>
        <v>55.206455690699372</v>
      </c>
      <c r="F52" s="3">
        <f>('Table 1'!F52/'Table 2'!F52)*100000</f>
        <v>54.889037435801669</v>
      </c>
      <c r="G52" s="3">
        <f>('Table 1'!G52/'Table 2'!G52)*100000</f>
        <v>56.191745208487411</v>
      </c>
      <c r="H52" s="3">
        <f>('Table 1'!H52/'Table 2'!H52)*100000</f>
        <v>57.450651528834989</v>
      </c>
      <c r="I52" s="3">
        <f>('Table 1'!I52/'Table 2'!I52)*100000</f>
        <v>58.096665907533492</v>
      </c>
      <c r="J52" s="3">
        <f>('Table 1'!J52/'Table 2'!J52)*100000</f>
        <v>58.68075913295803</v>
      </c>
      <c r="K52" s="3">
        <f>('Table 1'!K52/'Table 2'!K52)*100000</f>
        <v>59.017445766941826</v>
      </c>
      <c r="L52" s="3">
        <f>('Table 1'!L52/'Table 2'!L52)*100000</f>
        <v>59.401881187104571</v>
      </c>
      <c r="M52" s="3">
        <f>('Table 1'!M52/'Table 2'!M52)*100000</f>
        <v>60.922464804696354</v>
      </c>
      <c r="N52" s="3">
        <f>('Table 1'!N52/'Table 2'!N52)*100000</f>
        <v>61.846971503032819</v>
      </c>
      <c r="O52" s="3">
        <f>('Table 1'!O52/'Table 2'!O52)*100000</f>
        <v>62.594477976484676</v>
      </c>
      <c r="P52" s="3">
        <f>('Table 1'!P52/'Table 2'!P52)*100000</f>
        <v>62.971306285908376</v>
      </c>
      <c r="Q52" s="3">
        <f>('Table 1'!Q52/'Table 2'!Q52)*100000</f>
        <v>63.069851672396489</v>
      </c>
      <c r="R52" s="3">
        <f>('Table 1'!R52/'Table 2'!R52)*100000</f>
        <v>62.53090687758521</v>
      </c>
      <c r="S52" s="3">
        <f>('Table 1'!S52/'Table 2'!S52)*100000</f>
        <v>62.695924764890286</v>
      </c>
      <c r="T52" s="3">
        <f>('Table 1'!T52/'Table 2'!T52)*100000</f>
        <v>63.038748144423948</v>
      </c>
      <c r="U52" s="3">
        <f>('Table 1'!U52/'Table 2'!U52)*100000</f>
        <v>63.319182516819993</v>
      </c>
      <c r="V52" s="3">
        <f>('Table 1'!V52/'Table 2'!V52)*100000</f>
        <v>63.356584487535905</v>
      </c>
      <c r="W52" s="3">
        <f>('Table 1'!W52/'Table 2'!W52)*100000</f>
        <v>63.866076421066282</v>
      </c>
      <c r="X52" s="3">
        <f>('Table 1'!X52/'Table 2'!X52)*100000</f>
        <v>63.781466498724484</v>
      </c>
      <c r="Y52" s="3"/>
      <c r="Z52" s="1" t="s">
        <v>46</v>
      </c>
    </row>
    <row r="53" spans="1:26">
      <c r="A53" s="1" t="s">
        <v>47</v>
      </c>
      <c r="B53" s="3">
        <f>('Table 1'!B53/'Table 2'!B53)*100000</f>
        <v>64.937863803230428</v>
      </c>
      <c r="C53" s="3">
        <f>('Table 1'!C53/'Table 2'!C53)*100000</f>
        <v>65.478709175561434</v>
      </c>
      <c r="D53" s="3">
        <f>('Table 1'!D53/'Table 2'!D53)*100000</f>
        <v>66.430596409143675</v>
      </c>
      <c r="E53" s="3">
        <f>('Table 1'!E53/'Table 2'!E53)*100000</f>
        <v>66.422330462423389</v>
      </c>
      <c r="F53" s="3">
        <f>('Table 1'!F53/'Table 2'!F53)*100000</f>
        <v>67.041641729146974</v>
      </c>
      <c r="G53" s="3">
        <f>('Table 1'!G53/'Table 2'!G53)*100000</f>
        <v>66.883773393820164</v>
      </c>
      <c r="H53" s="3">
        <f>('Table 1'!H53/'Table 2'!H53)*100000</f>
        <v>67.723300792823807</v>
      </c>
      <c r="I53" s="3">
        <f>('Table 1'!I53/'Table 2'!I53)*100000</f>
        <v>67.827542188015016</v>
      </c>
      <c r="J53" s="3">
        <f>('Table 1'!J53/'Table 2'!J53)*100000</f>
        <v>68.962145211660385</v>
      </c>
      <c r="K53" s="3">
        <f>('Table 1'!K53/'Table 2'!K53)*100000</f>
        <v>70.651672828178576</v>
      </c>
      <c r="L53" s="3">
        <f>('Table 1'!L53/'Table 2'!L53)*100000</f>
        <v>70.333427609224429</v>
      </c>
      <c r="M53" s="3">
        <f>('Table 1'!M53/'Table 2'!M53)*100000</f>
        <v>70.623035198886029</v>
      </c>
      <c r="N53" s="3">
        <f>('Table 1'!N53/'Table 2'!N53)*100000</f>
        <v>70.382179685719095</v>
      </c>
      <c r="O53" s="3">
        <f>('Table 1'!O53/'Table 2'!O53)*100000</f>
        <v>71.115521844679108</v>
      </c>
      <c r="P53" s="3">
        <f>('Table 1'!P53/'Table 2'!P53)*100000</f>
        <v>72.886714317425827</v>
      </c>
      <c r="Q53" s="3">
        <f>('Table 1'!Q53/'Table 2'!Q53)*100000</f>
        <v>70.890789690520265</v>
      </c>
      <c r="R53" s="3">
        <f>('Table 1'!R53/'Table 2'!R53)*100000</f>
        <v>70.665517314263383</v>
      </c>
      <c r="S53" s="3">
        <f>('Table 1'!S53/'Table 2'!S53)*100000</f>
        <v>70.720690737741819</v>
      </c>
      <c r="T53" s="3">
        <f>('Table 1'!T53/'Table 2'!T53)*100000</f>
        <v>70.422683196165394</v>
      </c>
      <c r="U53" s="3">
        <f>('Table 1'!U53/'Table 2'!U53)*100000</f>
        <v>70.592962763215439</v>
      </c>
      <c r="V53" s="3">
        <f>('Table 1'!V53/'Table 2'!V53)*100000</f>
        <v>70.787927764794972</v>
      </c>
      <c r="W53" s="3">
        <f>('Table 1'!W53/'Table 2'!W53)*100000</f>
        <v>71.103042632151144</v>
      </c>
      <c r="X53" s="3">
        <f>('Table 1'!X53/'Table 2'!X53)*100000</f>
        <v>70.998146650146936</v>
      </c>
      <c r="Y53" s="3"/>
      <c r="Z53" s="1" t="s">
        <v>47</v>
      </c>
    </row>
    <row r="54" spans="1:26">
      <c r="A54" s="1" t="s">
        <v>48</v>
      </c>
      <c r="B54" s="3">
        <f>('Table 1'!B54/'Table 2'!B54)*100000</f>
        <v>48.73767749979045</v>
      </c>
      <c r="C54" s="3">
        <f>('Table 1'!C54/'Table 2'!C54)*100000</f>
        <v>46.194390871013518</v>
      </c>
      <c r="D54" s="3">
        <f>('Table 1'!D54/'Table 2'!D54)*100000</f>
        <v>45.908640701431061</v>
      </c>
      <c r="E54" s="3">
        <f>('Table 1'!E54/'Table 2'!E54)*100000</f>
        <v>47.235303379471254</v>
      </c>
      <c r="F54" s="3">
        <f>('Table 1'!F54/'Table 2'!F54)*100000</f>
        <v>45.592070714949585</v>
      </c>
      <c r="G54" s="3">
        <f>('Table 1'!G54/'Table 2'!G54)*100000</f>
        <v>45.844657729693772</v>
      </c>
      <c r="H54" s="3">
        <f>('Table 1'!H54/'Table 2'!H54)*100000</f>
        <v>45.745704047649689</v>
      </c>
      <c r="I54" s="3">
        <f>('Table 1'!I54/'Table 2'!I54)*100000</f>
        <v>46.187870521814261</v>
      </c>
      <c r="J54" s="3">
        <f>('Table 1'!J54/'Table 2'!J54)*100000</f>
        <v>46.813058949276829</v>
      </c>
      <c r="K54" s="3">
        <f>('Table 1'!K54/'Table 2'!K54)*100000</f>
        <v>46.24947517369187</v>
      </c>
      <c r="L54" s="3">
        <f>('Table 1'!L54/'Table 2'!L54)*100000</f>
        <v>46.805838179990801</v>
      </c>
      <c r="M54" s="3">
        <f>('Table 1'!M54/'Table 2'!M54)*100000</f>
        <v>46.623158896678554</v>
      </c>
      <c r="N54" s="3">
        <f>('Table 1'!N54/'Table 2'!N54)*100000</f>
        <v>47.391371858906346</v>
      </c>
      <c r="O54" s="3">
        <f>('Table 1'!O54/'Table 2'!O54)*100000</f>
        <v>46.742380316540483</v>
      </c>
      <c r="P54" s="3">
        <f>('Table 1'!P54/'Table 2'!P54)*100000</f>
        <v>47.739636701364702</v>
      </c>
      <c r="Q54" s="3">
        <f>('Table 1'!Q54/'Table 2'!Q54)*100000</f>
        <v>47.64152616600316</v>
      </c>
      <c r="R54" s="3">
        <f>('Table 1'!R54/'Table 2'!R54)*100000</f>
        <v>47.781828938853003</v>
      </c>
      <c r="S54" s="3">
        <f>('Table 1'!S54/'Table 2'!S54)*100000</f>
        <v>48.007893893141187</v>
      </c>
      <c r="T54" s="3">
        <f>('Table 1'!T54/'Table 2'!T54)*100000</f>
        <v>47.792440439088871</v>
      </c>
      <c r="U54" s="3">
        <f>('Table 1'!U54/'Table 2'!U54)*100000</f>
        <v>48.114438685348311</v>
      </c>
      <c r="V54" s="3">
        <f>('Table 1'!V54/'Table 2'!V54)*100000</f>
        <v>48.620668601410785</v>
      </c>
      <c r="W54" s="3">
        <f>('Table 1'!W54/'Table 2'!W54)*100000</f>
        <v>48.758902727398272</v>
      </c>
      <c r="X54" s="3">
        <f>('Table 1'!X54/'Table 2'!X54)*100000</f>
        <v>49.094075887351408</v>
      </c>
      <c r="Y54" s="3"/>
      <c r="Z54" s="1" t="s">
        <v>48</v>
      </c>
    </row>
    <row r="55" spans="1:26">
      <c r="A55" s="1" t="s">
        <v>49</v>
      </c>
      <c r="B55" s="3">
        <f>('Table 1'!B55/'Table 2'!B55)*100000</f>
        <v>57.149885284089493</v>
      </c>
      <c r="C55" s="3">
        <f>('Table 1'!C55/'Table 2'!C55)*100000</f>
        <v>55.976296022046725</v>
      </c>
      <c r="D55" s="3">
        <f>('Table 1'!D55/'Table 2'!D55)*100000</f>
        <v>53.712191353377492</v>
      </c>
      <c r="E55" s="3">
        <f>('Table 1'!E55/'Table 2'!E55)*100000</f>
        <v>54.93263905538349</v>
      </c>
      <c r="F55" s="3">
        <f>('Table 1'!F55/'Table 2'!F55)*100000</f>
        <v>51.386849942825364</v>
      </c>
      <c r="G55" s="3">
        <f>('Table 1'!G55/'Table 2'!G55)*100000</f>
        <v>51.347743809898603</v>
      </c>
      <c r="H55" s="3">
        <f>('Table 1'!H55/'Table 2'!H55)*100000</f>
        <v>51.882315722872512</v>
      </c>
      <c r="I55" s="3">
        <f>('Table 1'!I55/'Table 2'!I55)*100000</f>
        <v>52.650276653271867</v>
      </c>
      <c r="J55" s="3">
        <f>('Table 1'!J55/'Table 2'!J55)*100000</f>
        <v>52.899282869875172</v>
      </c>
      <c r="K55" s="3">
        <f>('Table 1'!K55/'Table 2'!K55)*100000</f>
        <v>52.470676031205279</v>
      </c>
      <c r="L55" s="3">
        <f>('Table 1'!L55/'Table 2'!L55)*100000</f>
        <v>54.102463440965749</v>
      </c>
      <c r="M55" s="3">
        <f>('Table 1'!M55/'Table 2'!M55)*100000</f>
        <v>55.009548447994824</v>
      </c>
      <c r="N55" s="3">
        <f>('Table 1'!N55/'Table 2'!N55)*100000</f>
        <v>56.465549392367947</v>
      </c>
      <c r="O55" s="3">
        <f>('Table 1'!O55/'Table 2'!O55)*100000</f>
        <v>55.847190406589448</v>
      </c>
      <c r="P55" s="3">
        <f>('Table 1'!P55/'Table 2'!P55)*100000</f>
        <v>55.83968007923751</v>
      </c>
      <c r="Q55" s="3">
        <f>('Table 1'!Q55/'Table 2'!Q55)*100000</f>
        <v>56.136875624440492</v>
      </c>
      <c r="R55" s="3">
        <f>('Table 1'!R55/'Table 2'!R55)*100000</f>
        <v>58.223967042438247</v>
      </c>
      <c r="S55" s="3">
        <f>('Table 1'!S55/'Table 2'!S55)*100000</f>
        <v>57.097914574840864</v>
      </c>
      <c r="T55" s="3">
        <f>('Table 1'!T55/'Table 2'!T55)*100000</f>
        <v>58.047093859626983</v>
      </c>
      <c r="U55" s="3">
        <f>('Table 1'!U55/'Table 2'!U55)*100000</f>
        <v>57.065816473620842</v>
      </c>
      <c r="V55" s="3">
        <f>('Table 1'!V55/'Table 2'!V55)*100000</f>
        <v>57.177084676167148</v>
      </c>
      <c r="W55" s="3">
        <f>('Table 1'!W55/'Table 2'!W55)*100000</f>
        <v>57.736612736720538</v>
      </c>
      <c r="X55" s="3">
        <f>('Table 1'!X55/'Table 2'!X55)*100000</f>
        <v>56.217650108992537</v>
      </c>
      <c r="Y55" s="3"/>
      <c r="Z55" s="1" t="s">
        <v>49</v>
      </c>
    </row>
    <row r="56" spans="1:26">
      <c r="A56" s="1" t="s">
        <v>50</v>
      </c>
      <c r="B56" s="3">
        <f>('Table 1'!B56/'Table 2'!B56)*100000</f>
        <v>53.774635757706854</v>
      </c>
      <c r="C56" s="3">
        <f>('Table 1'!C56/'Table 2'!C56)*100000</f>
        <v>50.998266058953995</v>
      </c>
      <c r="D56" s="3">
        <f>('Table 1'!D56/'Table 2'!D56)*100000</f>
        <v>52.040607564161903</v>
      </c>
      <c r="E56" s="3">
        <f>('Table 1'!E56/'Table 2'!E56)*100000</f>
        <v>52.641296704419119</v>
      </c>
      <c r="F56" s="3">
        <f>('Table 1'!F56/'Table 2'!F56)*100000</f>
        <v>53.096622237954556</v>
      </c>
      <c r="G56" s="3">
        <f>('Table 1'!G56/'Table 2'!G56)*100000</f>
        <v>50.510171868512842</v>
      </c>
      <c r="H56" s="3">
        <f>('Table 1'!H56/'Table 2'!H56)*100000</f>
        <v>48.796356538711777</v>
      </c>
      <c r="I56" s="3">
        <f>('Table 1'!I56/'Table 2'!I56)*100000</f>
        <v>48.164704977446831</v>
      </c>
      <c r="J56" s="3">
        <f>('Table 1'!J56/'Table 2'!J56)*100000</f>
        <v>47.691260710439025</v>
      </c>
      <c r="K56" s="3">
        <f>('Table 1'!K56/'Table 2'!K56)*100000</f>
        <v>49.678332795151391</v>
      </c>
      <c r="L56" s="3">
        <f>('Table 1'!L56/'Table 2'!L56)*100000</f>
        <v>51.630774761185634</v>
      </c>
      <c r="M56" s="3">
        <f>('Table 1'!M56/'Table 2'!M56)*100000</f>
        <v>52.891151743847288</v>
      </c>
      <c r="N56" s="3">
        <f>('Table 1'!N56/'Table 2'!N56)*100000</f>
        <v>53.379561292094337</v>
      </c>
      <c r="O56" s="3">
        <f>('Table 1'!O56/'Table 2'!O56)*100000</f>
        <v>55.730941304172624</v>
      </c>
      <c r="P56" s="3">
        <f>('Table 1'!P56/'Table 2'!P56)*100000</f>
        <v>54.741818144610491</v>
      </c>
      <c r="Q56" s="3">
        <f>('Table 1'!Q56/'Table 2'!Q56)*100000</f>
        <v>54.678142241769663</v>
      </c>
      <c r="R56" s="3">
        <f>('Table 1'!R56/'Table 2'!R56)*100000</f>
        <v>55.345400124828878</v>
      </c>
      <c r="S56" s="3">
        <f>('Table 1'!S56/'Table 2'!S56)*100000</f>
        <v>53.017507866278443</v>
      </c>
      <c r="T56" s="3">
        <f>('Table 1'!T56/'Table 2'!T56)*100000</f>
        <v>54.98900219956009</v>
      </c>
      <c r="U56" s="3">
        <f>('Table 1'!U56/'Table 2'!U56)*100000</f>
        <v>52.971969864834925</v>
      </c>
      <c r="V56" s="3">
        <f>('Table 1'!V56/'Table 2'!V56)*100000</f>
        <v>53.144864618633825</v>
      </c>
      <c r="W56" s="3">
        <f>('Table 1'!W56/'Table 2'!W56)*100000</f>
        <v>53.298580366522309</v>
      </c>
      <c r="X56" s="3">
        <f>('Table 1'!X56/'Table 2'!X56)*100000</f>
        <v>52.392146656918761</v>
      </c>
      <c r="Y56" s="3"/>
      <c r="Z56" s="1" t="s">
        <v>50</v>
      </c>
    </row>
    <row r="57" spans="1:26">
      <c r="A57" s="1"/>
      <c r="B57" s="3"/>
      <c r="C57" s="3"/>
      <c r="D57" s="3"/>
      <c r="E57" s="3"/>
      <c r="F57" s="3"/>
      <c r="G57" s="3"/>
      <c r="H57" s="3"/>
      <c r="I57" s="3"/>
      <c r="J57" s="3"/>
      <c r="K57" s="3"/>
      <c r="L57" s="3"/>
      <c r="M57" s="3"/>
      <c r="N57" s="3"/>
      <c r="O57" s="3"/>
      <c r="P57" s="3"/>
      <c r="Q57" s="3"/>
      <c r="R57" s="3"/>
      <c r="S57" s="3"/>
      <c r="T57" s="3"/>
      <c r="U57" s="3"/>
      <c r="V57" s="3"/>
      <c r="W57" s="3"/>
      <c r="X57" s="3"/>
      <c r="Y57" s="3"/>
      <c r="Z57" s="1"/>
    </row>
    <row r="58" spans="1:26">
      <c r="A58" s="1" t="s">
        <v>88</v>
      </c>
      <c r="B58" s="3">
        <f>('Table 1'!B59/'Table 2'!B58)*100000</f>
        <v>57.342737562412722</v>
      </c>
      <c r="C58" s="3">
        <f>('Table 1'!C59/'Table 2'!C58)*100000</f>
        <v>57.595441578721513</v>
      </c>
      <c r="D58" s="3">
        <f>('Table 1'!D59/'Table 2'!D58)*100000</f>
        <v>57.746783504882643</v>
      </c>
      <c r="E58" s="3">
        <f>('Table 1'!E59/'Table 2'!E58)*100000</f>
        <v>57.978800643149569</v>
      </c>
      <c r="F58" s="3">
        <f>('Table 1'!F59/'Table 2'!F58)*100000</f>
        <v>58.063066704418858</v>
      </c>
      <c r="G58" s="3">
        <f>('Table 1'!G59/'Table 2'!G58)*100000</f>
        <v>57.858452615938837</v>
      </c>
      <c r="H58" s="3">
        <f>('Table 1'!H59/'Table 2'!H58)*100000</f>
        <v>58.467049863130555</v>
      </c>
      <c r="I58" s="3">
        <f>('Table 1'!I59/'Table 2'!I58)*100000</f>
        <v>58.665748073409652</v>
      </c>
      <c r="J58" s="3">
        <f>('Table 1'!J59/'Table 2'!J58)*100000</f>
        <v>59.128042485324634</v>
      </c>
      <c r="K58" s="3">
        <f>('Table 1'!K59/'Table 2'!K58)*100000</f>
        <v>59.340776610672833</v>
      </c>
      <c r="L58" s="3">
        <f>('Table 1'!L59/'Table 2'!L58)*100000</f>
        <v>59.726850538652272</v>
      </c>
      <c r="M58" s="3">
        <f>('Table 1'!M59/'Table 2'!M58)*100000</f>
        <v>60.177586004830125</v>
      </c>
      <c r="N58" s="3">
        <f>('Table 1'!N59/'Table 2'!N58)*100000</f>
        <v>60.55465167815143</v>
      </c>
      <c r="O58" s="3">
        <f>('Table 1'!O59/'Table 2'!O58)*100000</f>
        <v>60.389213507970695</v>
      </c>
      <c r="P58" s="3">
        <f>('Table 1'!P59/'Table 2'!P58)*100000</f>
        <v>61.037168433595568</v>
      </c>
      <c r="Q58" s="3">
        <f>('Table 1'!Q59/'Table 2'!Q58)*100000</f>
        <v>60.812496592281803</v>
      </c>
      <c r="R58" s="3">
        <f>('Table 1'!R59/'Table 2'!R58)*100000</f>
        <v>61.059209110491544</v>
      </c>
      <c r="S58" s="3">
        <f>('Table 1'!S59/'Table 2'!S58)*100000</f>
        <v>61.035093391883493</v>
      </c>
      <c r="T58" s="3">
        <f>('Table 1'!T59/'Table 2'!T58)*100000</f>
        <v>61.041948250149446</v>
      </c>
      <c r="U58" s="3">
        <f>('Table 1'!U59/'Table 2'!U58)*100000</f>
        <v>60.663849594385745</v>
      </c>
      <c r="V58" s="3">
        <f>('Table 1'!V59/'Table 2'!V58)*100000</f>
        <v>60.812414428850957</v>
      </c>
      <c r="W58" s="3">
        <f>('Table 1'!W59/'Table 2'!W58)*100000</f>
        <v>60.772089448740623</v>
      </c>
      <c r="X58" s="3">
        <f>('Table 1'!X59/'Table 2'!X58)*100000</f>
        <v>60.404599204224709</v>
      </c>
      <c r="Y58" s="3"/>
      <c r="Z58" s="1" t="s">
        <v>88</v>
      </c>
    </row>
    <row r="60" spans="1:26">
      <c r="A60" t="s">
        <v>86</v>
      </c>
    </row>
    <row r="61" spans="1:26">
      <c r="A61" t="s">
        <v>116</v>
      </c>
    </row>
    <row r="63" spans="1:26" ht="26.65" customHeight="1">
      <c r="A63" s="35"/>
      <c r="B63" s="35"/>
      <c r="C63" s="35"/>
      <c r="D63" s="35"/>
      <c r="E63" s="35"/>
      <c r="F63" s="35"/>
    </row>
  </sheetData>
  <mergeCells count="1">
    <mergeCell ref="A63:F63"/>
  </mergeCells>
  <hyperlinks>
    <hyperlink ref="A2" location="Contents!A1" display="Return to Table of Contents" xr:uid="{00000000-0004-0000-0400-000000000000}"/>
  </hyperlinks>
  <pageMargins left="0.25" right="0.25" top="0.75" bottom="0.75" header="0.3" footer="0.3"/>
  <pageSetup orientation="landscape" horizontalDpi="4294967295" verticalDpi="4294967295" r:id="rId1"/>
  <extLst>
    <ext xmlns:x14="http://schemas.microsoft.com/office/spreadsheetml/2009/9/main" uri="{05C60535-1F16-4fd2-B633-F4F36F0B64E0}">
      <x14:sparklineGroups xmlns:xm="http://schemas.microsoft.com/office/excel/2006/main">
        <x14:sparklineGroup displayEmptyCellsAs="gap" xr2:uid="{FF387D2C-FE60-4BC6-A448-2F8F7731A449}">
          <x14:colorSeries rgb="FF376092"/>
          <x14:colorNegative rgb="FFD00000"/>
          <x14:colorAxis rgb="FF000000"/>
          <x14:colorMarkers rgb="FFD00000"/>
          <x14:colorFirst rgb="FFD00000"/>
          <x14:colorLast rgb="FFD00000"/>
          <x14:colorHigh rgb="FFD00000"/>
          <x14:colorLow rgb="FFD00000"/>
          <x14:sparklines>
            <x14:sparkline>
              <xm:f>'Table 3'!B4:X4</xm:f>
              <xm:sqref>Y4</xm:sqref>
            </x14:sparkline>
            <x14:sparkline>
              <xm:f>'Table 3'!B5:X5</xm:f>
              <xm:sqref>Y5</xm:sqref>
            </x14:sparkline>
            <x14:sparkline>
              <xm:f>'Table 3'!B6:X6</xm:f>
              <xm:sqref>Y6</xm:sqref>
            </x14:sparkline>
            <x14:sparkline>
              <xm:f>'Table 3'!B7:X7</xm:f>
              <xm:sqref>Y7</xm:sqref>
            </x14:sparkline>
            <x14:sparkline>
              <xm:f>'Table 3'!B8:X8</xm:f>
              <xm:sqref>Y8</xm:sqref>
            </x14:sparkline>
            <x14:sparkline>
              <xm:f>'Table 3'!B9:X9</xm:f>
              <xm:sqref>Y9</xm:sqref>
            </x14:sparkline>
            <x14:sparkline>
              <xm:f>'Table 3'!B10:X10</xm:f>
              <xm:sqref>Y10</xm:sqref>
            </x14:sparkline>
            <x14:sparkline>
              <xm:f>'Table 3'!B11:X11</xm:f>
              <xm:sqref>Y11</xm:sqref>
            </x14:sparkline>
            <x14:sparkline>
              <xm:f>'Table 3'!B12:X12</xm:f>
              <xm:sqref>Y12</xm:sqref>
            </x14:sparkline>
            <x14:sparkline>
              <xm:f>'Table 3'!B13:X13</xm:f>
              <xm:sqref>Y13</xm:sqref>
            </x14:sparkline>
            <x14:sparkline>
              <xm:f>'Table 3'!B14:X14</xm:f>
              <xm:sqref>Y14</xm:sqref>
            </x14:sparkline>
            <x14:sparkline>
              <xm:f>'Table 3'!B15:X15</xm:f>
              <xm:sqref>Y15</xm:sqref>
            </x14:sparkline>
            <x14:sparkline>
              <xm:f>'Table 3'!B16:X16</xm:f>
              <xm:sqref>Y16</xm:sqref>
            </x14:sparkline>
            <x14:sparkline>
              <xm:f>'Table 3'!B17:X17</xm:f>
              <xm:sqref>Y17</xm:sqref>
            </x14:sparkline>
            <x14:sparkline>
              <xm:f>'Table 3'!B18:X18</xm:f>
              <xm:sqref>Y18</xm:sqref>
            </x14:sparkline>
            <x14:sparkline>
              <xm:f>'Table 3'!B19:X19</xm:f>
              <xm:sqref>Y19</xm:sqref>
            </x14:sparkline>
            <x14:sparkline>
              <xm:f>'Table 3'!B20:X20</xm:f>
              <xm:sqref>Y20</xm:sqref>
            </x14:sparkline>
            <x14:sparkline>
              <xm:f>'Table 3'!B21:X21</xm:f>
              <xm:sqref>Y21</xm:sqref>
            </x14:sparkline>
            <x14:sparkline>
              <xm:f>'Table 3'!B22:X22</xm:f>
              <xm:sqref>Y22</xm:sqref>
            </x14:sparkline>
            <x14:sparkline>
              <xm:f>'Table 3'!B23:X23</xm:f>
              <xm:sqref>Y23</xm:sqref>
            </x14:sparkline>
            <x14:sparkline>
              <xm:f>'Table 3'!B24:X24</xm:f>
              <xm:sqref>Y24</xm:sqref>
            </x14:sparkline>
            <x14:sparkline>
              <xm:f>'Table 3'!B25:X25</xm:f>
              <xm:sqref>Y25</xm:sqref>
            </x14:sparkline>
            <x14:sparkline>
              <xm:f>'Table 3'!B26:X26</xm:f>
              <xm:sqref>Y26</xm:sqref>
            </x14:sparkline>
            <x14:sparkline>
              <xm:f>'Table 3'!B27:X27</xm:f>
              <xm:sqref>Y27</xm:sqref>
            </x14:sparkline>
            <x14:sparkline>
              <xm:f>'Table 3'!B28:X28</xm:f>
              <xm:sqref>Y28</xm:sqref>
            </x14:sparkline>
            <x14:sparkline>
              <xm:f>'Table 3'!B29:X29</xm:f>
              <xm:sqref>Y29</xm:sqref>
            </x14:sparkline>
            <x14:sparkline>
              <xm:f>'Table 3'!B30:X30</xm:f>
              <xm:sqref>Y30</xm:sqref>
            </x14:sparkline>
            <x14:sparkline>
              <xm:f>'Table 3'!B31:X31</xm:f>
              <xm:sqref>Y31</xm:sqref>
            </x14:sparkline>
            <x14:sparkline>
              <xm:f>'Table 3'!B32:X32</xm:f>
              <xm:sqref>Y32</xm:sqref>
            </x14:sparkline>
            <x14:sparkline>
              <xm:f>'Table 3'!B33:X33</xm:f>
              <xm:sqref>Y33</xm:sqref>
            </x14:sparkline>
            <x14:sparkline>
              <xm:f>'Table 3'!B34:X34</xm:f>
              <xm:sqref>Y34</xm:sqref>
            </x14:sparkline>
            <x14:sparkline>
              <xm:f>'Table 3'!B35:X35</xm:f>
              <xm:sqref>Y35</xm:sqref>
            </x14:sparkline>
            <x14:sparkline>
              <xm:f>'Table 3'!B36:X36</xm:f>
              <xm:sqref>Y36</xm:sqref>
            </x14:sparkline>
            <x14:sparkline>
              <xm:f>'Table 3'!B37:X37</xm:f>
              <xm:sqref>Y37</xm:sqref>
            </x14:sparkline>
            <x14:sparkline>
              <xm:f>'Table 3'!B38:X38</xm:f>
              <xm:sqref>Y38</xm:sqref>
            </x14:sparkline>
            <x14:sparkline>
              <xm:f>'Table 3'!B39:X39</xm:f>
              <xm:sqref>Y39</xm:sqref>
            </x14:sparkline>
            <x14:sparkline>
              <xm:f>'Table 3'!B40:X40</xm:f>
              <xm:sqref>Y40</xm:sqref>
            </x14:sparkline>
            <x14:sparkline>
              <xm:f>'Table 3'!B41:X41</xm:f>
              <xm:sqref>Y41</xm:sqref>
            </x14:sparkline>
            <x14:sparkline>
              <xm:f>'Table 3'!B42:X42</xm:f>
              <xm:sqref>Y42</xm:sqref>
            </x14:sparkline>
            <x14:sparkline>
              <xm:f>'Table 3'!B43:X43</xm:f>
              <xm:sqref>Y43</xm:sqref>
            </x14:sparkline>
            <x14:sparkline>
              <xm:f>'Table 3'!B44:X44</xm:f>
              <xm:sqref>Y44</xm:sqref>
            </x14:sparkline>
            <x14:sparkline>
              <xm:f>'Table 3'!B45:X45</xm:f>
              <xm:sqref>Y45</xm:sqref>
            </x14:sparkline>
            <x14:sparkline>
              <xm:f>'Table 3'!B46:X46</xm:f>
              <xm:sqref>Y46</xm:sqref>
            </x14:sparkline>
            <x14:sparkline>
              <xm:f>'Table 3'!B47:X47</xm:f>
              <xm:sqref>Y47</xm:sqref>
            </x14:sparkline>
            <x14:sparkline>
              <xm:f>'Table 3'!B48:X48</xm:f>
              <xm:sqref>Y48</xm:sqref>
            </x14:sparkline>
            <x14:sparkline>
              <xm:f>'Table 3'!B49:X49</xm:f>
              <xm:sqref>Y49</xm:sqref>
            </x14:sparkline>
            <x14:sparkline>
              <xm:f>'Table 3'!B50:X50</xm:f>
              <xm:sqref>Y50</xm:sqref>
            </x14:sparkline>
            <x14:sparkline>
              <xm:f>'Table 3'!B51:X51</xm:f>
              <xm:sqref>Y51</xm:sqref>
            </x14:sparkline>
            <x14:sparkline>
              <xm:f>'Table 3'!B52:X52</xm:f>
              <xm:sqref>Y52</xm:sqref>
            </x14:sparkline>
            <x14:sparkline>
              <xm:f>'Table 3'!B53:X53</xm:f>
              <xm:sqref>Y53</xm:sqref>
            </x14:sparkline>
            <x14:sparkline>
              <xm:f>'Table 3'!B54:X54</xm:f>
              <xm:sqref>Y54</xm:sqref>
            </x14:sparkline>
            <x14:sparkline>
              <xm:f>'Table 3'!B55:X55</xm:f>
              <xm:sqref>Y55</xm:sqref>
            </x14:sparkline>
            <x14:sparkline>
              <xm:f>'Table 3'!B56:X56</xm:f>
              <xm:sqref>Y56</xm:sqref>
            </x14:sparkline>
            <x14:sparkline>
              <xm:f>'Table 3'!B57:X57</xm:f>
              <xm:sqref>Y57</xm:sqref>
            </x14:sparkline>
            <x14:sparkline>
              <xm:f>'Table 3'!B58:X58</xm:f>
              <xm:sqref>Y58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2"/>
  <sheetViews>
    <sheetView tabSelected="1" workbookViewId="0">
      <selection activeCell="A3" sqref="A3:X20"/>
    </sheetView>
  </sheetViews>
  <sheetFormatPr defaultRowHeight="12.75"/>
  <cols>
    <col min="1" max="1" width="37.140625" customWidth="1"/>
  </cols>
  <sheetData>
    <row r="1" spans="1:26">
      <c r="A1" s="1" t="s">
        <v>94</v>
      </c>
      <c r="M1" s="1" t="s">
        <v>94</v>
      </c>
    </row>
    <row r="2" spans="1:26">
      <c r="A2" s="5" t="s">
        <v>66</v>
      </c>
    </row>
    <row r="3" spans="1:26">
      <c r="B3" s="1">
        <v>2001</v>
      </c>
      <c r="C3" s="1">
        <v>2002</v>
      </c>
      <c r="D3" s="1">
        <v>2003</v>
      </c>
      <c r="E3" s="1">
        <v>2004</v>
      </c>
      <c r="F3" s="1">
        <v>2005</v>
      </c>
      <c r="G3" s="1">
        <v>2006</v>
      </c>
      <c r="H3" s="1">
        <v>2007</v>
      </c>
      <c r="I3" s="1">
        <v>2008</v>
      </c>
      <c r="J3" s="1">
        <v>2009</v>
      </c>
      <c r="K3" s="1">
        <v>2010</v>
      </c>
      <c r="L3" s="1">
        <v>2011</v>
      </c>
      <c r="M3" s="1">
        <v>2012</v>
      </c>
      <c r="N3" s="1">
        <v>2013</v>
      </c>
      <c r="O3" s="7">
        <v>2014</v>
      </c>
      <c r="P3" s="1">
        <v>2015</v>
      </c>
      <c r="Q3" s="1">
        <v>2016</v>
      </c>
      <c r="R3" s="1">
        <v>2017</v>
      </c>
      <c r="S3" s="1">
        <v>2018</v>
      </c>
      <c r="T3" s="1">
        <v>2019</v>
      </c>
      <c r="U3" s="1">
        <v>2020</v>
      </c>
      <c r="V3" s="1">
        <v>2021</v>
      </c>
      <c r="W3" s="1">
        <v>2022</v>
      </c>
      <c r="X3" s="1">
        <v>2023</v>
      </c>
    </row>
    <row r="4" spans="1:26">
      <c r="B4" s="17"/>
      <c r="C4" s="17"/>
      <c r="D4" s="17"/>
      <c r="E4" s="17"/>
      <c r="F4" s="17"/>
      <c r="G4" s="17"/>
      <c r="H4" s="17"/>
      <c r="I4" s="17"/>
      <c r="J4" s="17"/>
      <c r="K4" s="17"/>
      <c r="L4" s="17"/>
      <c r="M4" s="17"/>
      <c r="N4" s="17"/>
      <c r="O4" s="17"/>
      <c r="P4" s="17"/>
      <c r="Q4" s="17"/>
      <c r="R4" s="17"/>
      <c r="S4" s="17"/>
      <c r="T4" s="17"/>
      <c r="U4" s="17"/>
      <c r="V4" s="17"/>
      <c r="W4" s="17"/>
      <c r="X4" s="17"/>
    </row>
    <row r="5" spans="1:26">
      <c r="A5" s="1" t="s">
        <v>70</v>
      </c>
      <c r="B5" s="2">
        <v>130775</v>
      </c>
      <c r="C5" s="2">
        <v>133213</v>
      </c>
      <c r="D5" s="2">
        <v>134629</v>
      </c>
      <c r="E5" s="2">
        <v>135736</v>
      </c>
      <c r="F5" s="2">
        <v>137150</v>
      </c>
      <c r="G5" s="2">
        <v>138000</v>
      </c>
      <c r="H5" s="2">
        <v>141217</v>
      </c>
      <c r="I5" s="2">
        <v>142966</v>
      </c>
      <c r="J5" s="2">
        <v>145323</v>
      </c>
      <c r="K5" s="2">
        <v>145980</v>
      </c>
      <c r="L5" s="2">
        <v>148189</v>
      </c>
      <c r="M5" s="2">
        <v>150235</v>
      </c>
      <c r="N5" s="2">
        <v>152021</v>
      </c>
      <c r="O5" s="2">
        <v>152153</v>
      </c>
      <c r="P5" s="2">
        <v>154755</v>
      </c>
      <c r="Q5" s="2">
        <v>155121</v>
      </c>
      <c r="R5" s="2">
        <v>156992</v>
      </c>
      <c r="S5" s="2">
        <v>157676</v>
      </c>
      <c r="T5" s="2">
        <v>158240</v>
      </c>
      <c r="U5" s="2">
        <v>158520</v>
      </c>
      <c r="V5" s="2">
        <v>159246</v>
      </c>
      <c r="W5" s="2">
        <v>159741</v>
      </c>
      <c r="X5" s="2">
        <v>159265</v>
      </c>
      <c r="Z5" s="1" t="s">
        <v>70</v>
      </c>
    </row>
    <row r="6" spans="1:26">
      <c r="A6" s="1" t="s">
        <v>71</v>
      </c>
      <c r="B6" s="2">
        <v>6358</v>
      </c>
      <c r="C6" s="2">
        <v>6285</v>
      </c>
      <c r="D6" s="2">
        <v>6359</v>
      </c>
      <c r="E6" s="2">
        <v>6587</v>
      </c>
      <c r="F6" s="2">
        <v>6508</v>
      </c>
      <c r="G6" s="2">
        <v>6576</v>
      </c>
      <c r="H6" s="2">
        <v>6576</v>
      </c>
      <c r="I6" s="2">
        <v>6597</v>
      </c>
      <c r="J6" s="2">
        <v>6694</v>
      </c>
      <c r="K6" s="2">
        <v>6922</v>
      </c>
      <c r="L6" s="2">
        <v>6981</v>
      </c>
      <c r="M6" s="2">
        <v>7082</v>
      </c>
      <c r="N6" s="2">
        <v>7261</v>
      </c>
      <c r="O6" s="2">
        <v>7374</v>
      </c>
      <c r="P6" s="2">
        <v>7559</v>
      </c>
      <c r="Q6" s="2">
        <v>7594</v>
      </c>
      <c r="R6" s="2">
        <v>7546</v>
      </c>
      <c r="S6" s="2">
        <v>7509</v>
      </c>
      <c r="T6" s="2">
        <v>7499</v>
      </c>
      <c r="U6" s="2">
        <v>7529</v>
      </c>
      <c r="V6" s="2">
        <v>7437</v>
      </c>
      <c r="W6" s="2">
        <v>7412</v>
      </c>
      <c r="X6" s="2">
        <v>7440</v>
      </c>
      <c r="Z6" s="1" t="s">
        <v>71</v>
      </c>
    </row>
    <row r="7" spans="1:26">
      <c r="A7" s="1" t="s">
        <v>72</v>
      </c>
      <c r="B7" s="2">
        <v>4045</v>
      </c>
      <c r="C7" s="2">
        <v>4080</v>
      </c>
      <c r="D7" s="2">
        <v>4157</v>
      </c>
      <c r="E7" s="2">
        <v>4333</v>
      </c>
      <c r="F7" s="2">
        <v>4517</v>
      </c>
      <c r="G7" s="2">
        <v>4522</v>
      </c>
      <c r="H7" s="2">
        <v>4561</v>
      </c>
      <c r="I7" s="2">
        <v>4658</v>
      </c>
      <c r="J7" s="2">
        <v>4754</v>
      </c>
      <c r="K7" s="2">
        <v>4959</v>
      </c>
      <c r="L7" s="2">
        <v>5025</v>
      </c>
      <c r="M7" s="2">
        <v>5118</v>
      </c>
      <c r="N7" s="2">
        <v>5306</v>
      </c>
      <c r="O7" s="2">
        <v>5384</v>
      </c>
      <c r="P7" s="2">
        <v>5552</v>
      </c>
      <c r="Q7" s="2">
        <v>5631</v>
      </c>
      <c r="R7" s="2">
        <v>5664</v>
      </c>
      <c r="S7" s="2">
        <v>5704</v>
      </c>
      <c r="T7" s="2">
        <v>5711</v>
      </c>
      <c r="U7" s="2">
        <v>5745</v>
      </c>
      <c r="V7" s="2">
        <v>5717</v>
      </c>
      <c r="W7" s="2">
        <v>5724</v>
      </c>
      <c r="X7" s="2">
        <v>5759</v>
      </c>
      <c r="Z7" s="1" t="s">
        <v>72</v>
      </c>
    </row>
    <row r="8" spans="1:26">
      <c r="A8" s="1" t="s">
        <v>73</v>
      </c>
      <c r="B8" s="2">
        <v>9265</v>
      </c>
      <c r="C8" s="2">
        <v>9260</v>
      </c>
      <c r="D8" s="2">
        <v>9295</v>
      </c>
      <c r="E8" s="2">
        <v>9500</v>
      </c>
      <c r="F8" s="2">
        <v>9568</v>
      </c>
      <c r="G8" s="2">
        <v>9585</v>
      </c>
      <c r="H8" s="2">
        <v>9629</v>
      </c>
      <c r="I8" s="2">
        <v>9726</v>
      </c>
      <c r="J8" s="2">
        <v>9800</v>
      </c>
      <c r="K8" s="2">
        <v>9982</v>
      </c>
      <c r="L8" s="2">
        <v>10169</v>
      </c>
      <c r="M8" s="2">
        <v>10355</v>
      </c>
      <c r="N8" s="2">
        <v>10413</v>
      </c>
      <c r="O8" s="2">
        <v>10527</v>
      </c>
      <c r="P8" s="2">
        <v>10672</v>
      </c>
      <c r="Q8" s="2">
        <v>10680</v>
      </c>
      <c r="R8" s="2">
        <v>10658</v>
      </c>
      <c r="S8" s="2">
        <v>10779</v>
      </c>
      <c r="T8" s="2">
        <v>10814</v>
      </c>
      <c r="U8" s="2">
        <v>10885</v>
      </c>
      <c r="V8" s="2">
        <v>10921</v>
      </c>
      <c r="W8" s="2">
        <v>10906</v>
      </c>
      <c r="X8" s="2">
        <v>10904</v>
      </c>
      <c r="Z8" s="1" t="s">
        <v>73</v>
      </c>
    </row>
    <row r="9" spans="1:26">
      <c r="A9" s="1" t="s">
        <v>74</v>
      </c>
      <c r="B9" s="2">
        <v>4213</v>
      </c>
      <c r="C9" s="2">
        <v>4278</v>
      </c>
      <c r="D9" s="2">
        <v>4459</v>
      </c>
      <c r="E9" s="2">
        <v>4676</v>
      </c>
      <c r="F9" s="2">
        <v>4781</v>
      </c>
      <c r="G9" s="2">
        <v>4902</v>
      </c>
      <c r="H9" s="2">
        <v>5107</v>
      </c>
      <c r="I9" s="2">
        <v>5336</v>
      </c>
      <c r="J9" s="2">
        <v>5544</v>
      </c>
      <c r="K9" s="2">
        <v>5904</v>
      </c>
      <c r="L9" s="2">
        <v>6144</v>
      </c>
      <c r="M9" s="2">
        <v>6404</v>
      </c>
      <c r="N9" s="2">
        <v>6632</v>
      </c>
      <c r="O9" s="2">
        <v>6977</v>
      </c>
      <c r="P9" s="2">
        <v>7386</v>
      </c>
      <c r="Q9" s="2">
        <v>7583</v>
      </c>
      <c r="R9" s="2">
        <v>7778</v>
      </c>
      <c r="S9" s="2">
        <v>8033</v>
      </c>
      <c r="T9" s="2">
        <v>8277</v>
      </c>
      <c r="U9" s="2">
        <v>8561</v>
      </c>
      <c r="V9" s="2">
        <v>8767</v>
      </c>
      <c r="W9" s="2">
        <v>8982</v>
      </c>
      <c r="X9" s="2">
        <v>9183</v>
      </c>
      <c r="Z9" s="1" t="s">
        <v>74</v>
      </c>
    </row>
    <row r="10" spans="1:26">
      <c r="A10" s="1" t="s">
        <v>75</v>
      </c>
      <c r="B10" s="2">
        <v>4977</v>
      </c>
      <c r="C10" s="2">
        <v>4921</v>
      </c>
      <c r="D10" s="2">
        <v>4978</v>
      </c>
      <c r="E10" s="2">
        <v>5094</v>
      </c>
      <c r="F10" s="2">
        <v>5095</v>
      </c>
      <c r="G10" s="2">
        <v>5105</v>
      </c>
      <c r="H10" s="2">
        <v>5121</v>
      </c>
      <c r="I10" s="2">
        <v>5173</v>
      </c>
      <c r="J10" s="2">
        <v>5321</v>
      </c>
      <c r="K10" s="2">
        <v>5455</v>
      </c>
      <c r="L10" s="2">
        <v>5536</v>
      </c>
      <c r="M10" s="2">
        <v>5575</v>
      </c>
      <c r="N10" s="2">
        <v>5590</v>
      </c>
      <c r="O10" s="2">
        <v>5607</v>
      </c>
      <c r="P10" s="2">
        <v>5686</v>
      </c>
      <c r="Q10" s="2">
        <v>5772</v>
      </c>
      <c r="R10" s="2">
        <v>5790</v>
      </c>
      <c r="S10" s="2">
        <v>5751</v>
      </c>
      <c r="T10" s="2">
        <v>5756</v>
      </c>
      <c r="U10" s="2">
        <v>5723</v>
      </c>
      <c r="V10" s="2">
        <v>5663</v>
      </c>
      <c r="W10" s="2">
        <v>5570</v>
      </c>
      <c r="X10" s="2">
        <v>5542</v>
      </c>
      <c r="Z10" s="1" t="s">
        <v>75</v>
      </c>
    </row>
    <row r="11" spans="1:26">
      <c r="A11" s="1" t="s">
        <v>76</v>
      </c>
      <c r="B11" s="2">
        <v>3199</v>
      </c>
      <c r="C11" s="2">
        <v>3107</v>
      </c>
      <c r="D11" s="2">
        <v>3152</v>
      </c>
      <c r="E11" s="2">
        <v>3239</v>
      </c>
      <c r="F11" s="2">
        <v>3207</v>
      </c>
      <c r="G11" s="2">
        <v>3195</v>
      </c>
      <c r="H11" s="2">
        <v>3187</v>
      </c>
      <c r="I11" s="2">
        <v>3226</v>
      </c>
      <c r="J11" s="2">
        <v>3262</v>
      </c>
      <c r="K11" s="2">
        <v>3322</v>
      </c>
      <c r="L11" s="2">
        <v>3384</v>
      </c>
      <c r="M11" s="2">
        <v>3439</v>
      </c>
      <c r="N11" s="2">
        <v>3450</v>
      </c>
      <c r="O11" s="2">
        <v>3541</v>
      </c>
      <c r="P11" s="2">
        <v>3669</v>
      </c>
      <c r="Q11" s="2">
        <v>3688</v>
      </c>
      <c r="R11" s="2">
        <v>3708</v>
      </c>
      <c r="S11" s="2">
        <v>3723</v>
      </c>
      <c r="T11" s="2">
        <v>3739</v>
      </c>
      <c r="U11" s="2">
        <v>3733</v>
      </c>
      <c r="V11" s="2">
        <v>3693</v>
      </c>
      <c r="W11" s="2">
        <v>3639</v>
      </c>
      <c r="X11" s="2">
        <v>3584</v>
      </c>
      <c r="Z11" s="1" t="s">
        <v>76</v>
      </c>
    </row>
    <row r="12" spans="1:26">
      <c r="A12" s="1" t="s">
        <v>77</v>
      </c>
      <c r="B12" s="2">
        <v>416</v>
      </c>
      <c r="C12" s="2">
        <v>396</v>
      </c>
      <c r="D12" s="2">
        <v>396</v>
      </c>
      <c r="E12" s="2">
        <v>426</v>
      </c>
      <c r="F12" s="2">
        <v>484</v>
      </c>
      <c r="G12" s="2">
        <v>450</v>
      </c>
      <c r="H12" s="2">
        <v>440</v>
      </c>
      <c r="I12" s="2">
        <v>437</v>
      </c>
      <c r="J12" s="2">
        <v>432</v>
      </c>
      <c r="K12" s="2">
        <v>437</v>
      </c>
      <c r="L12" s="2">
        <v>441</v>
      </c>
      <c r="M12" s="2">
        <v>448</v>
      </c>
      <c r="N12" s="2">
        <v>403</v>
      </c>
      <c r="O12" s="2">
        <v>415</v>
      </c>
      <c r="P12" s="2">
        <v>418</v>
      </c>
      <c r="Q12" s="2">
        <v>424</v>
      </c>
      <c r="R12" s="2">
        <v>426</v>
      </c>
      <c r="S12" s="2">
        <v>429</v>
      </c>
      <c r="T12" s="2">
        <v>435</v>
      </c>
      <c r="U12" s="2">
        <v>431</v>
      </c>
      <c r="V12" s="2">
        <v>423</v>
      </c>
      <c r="W12" s="2">
        <v>425</v>
      </c>
      <c r="X12" s="2">
        <v>428</v>
      </c>
      <c r="Z12" s="1" t="s">
        <v>77</v>
      </c>
    </row>
    <row r="13" spans="1:26">
      <c r="A13" s="1" t="s">
        <v>79</v>
      </c>
      <c r="B13" s="2">
        <v>958</v>
      </c>
      <c r="C13" s="2">
        <v>909</v>
      </c>
      <c r="D13" s="2">
        <v>894</v>
      </c>
      <c r="E13" s="2">
        <v>900</v>
      </c>
      <c r="F13" s="2">
        <v>1004</v>
      </c>
      <c r="G13" s="2">
        <v>999</v>
      </c>
      <c r="H13" s="2">
        <v>963</v>
      </c>
      <c r="I13" s="2">
        <v>962</v>
      </c>
      <c r="J13" s="2">
        <v>942</v>
      </c>
      <c r="K13" s="2">
        <v>959</v>
      </c>
      <c r="L13" s="2">
        <v>929</v>
      </c>
      <c r="M13" s="2">
        <v>911</v>
      </c>
      <c r="N13" s="2">
        <v>871</v>
      </c>
      <c r="O13" s="2">
        <v>846</v>
      </c>
      <c r="P13" s="2">
        <v>869</v>
      </c>
      <c r="Q13" s="2">
        <v>853</v>
      </c>
      <c r="R13" s="2">
        <v>827</v>
      </c>
      <c r="S13" s="2">
        <v>835</v>
      </c>
      <c r="T13" s="2">
        <v>835</v>
      </c>
      <c r="U13" s="2">
        <v>823</v>
      </c>
      <c r="V13" s="2">
        <v>801</v>
      </c>
      <c r="W13" s="2">
        <v>798</v>
      </c>
      <c r="X13" s="2">
        <v>782</v>
      </c>
      <c r="Z13" s="1" t="s">
        <v>79</v>
      </c>
    </row>
    <row r="14" spans="1:26">
      <c r="A14" s="1" t="s">
        <v>78</v>
      </c>
      <c r="B14" s="2">
        <v>12</v>
      </c>
      <c r="C14" s="2">
        <v>15</v>
      </c>
      <c r="D14" s="2">
        <v>17</v>
      </c>
      <c r="E14" s="2">
        <v>70</v>
      </c>
      <c r="F14" s="2">
        <v>69</v>
      </c>
      <c r="G14" s="2">
        <v>75</v>
      </c>
      <c r="H14" s="2">
        <v>74</v>
      </c>
      <c r="I14" s="2">
        <v>80</v>
      </c>
      <c r="J14" s="2">
        <v>85</v>
      </c>
      <c r="K14" s="2">
        <v>91</v>
      </c>
      <c r="L14" s="2">
        <v>97</v>
      </c>
      <c r="M14" s="2">
        <v>108</v>
      </c>
      <c r="N14" s="2">
        <v>113</v>
      </c>
      <c r="O14" s="2">
        <v>116</v>
      </c>
      <c r="P14" s="2">
        <v>135</v>
      </c>
      <c r="Q14" s="2">
        <v>138</v>
      </c>
      <c r="R14" s="2">
        <v>144</v>
      </c>
      <c r="S14" s="2">
        <v>151</v>
      </c>
      <c r="T14" s="2">
        <v>165</v>
      </c>
      <c r="U14" s="2">
        <v>164</v>
      </c>
      <c r="V14" s="2">
        <v>177</v>
      </c>
      <c r="W14" s="2">
        <v>190</v>
      </c>
      <c r="X14" s="2">
        <v>204</v>
      </c>
      <c r="Z14" s="1" t="s">
        <v>78</v>
      </c>
    </row>
    <row r="15" spans="1:26">
      <c r="A15" s="29" t="s">
        <v>103</v>
      </c>
      <c r="B15" s="32" t="s">
        <v>106</v>
      </c>
      <c r="C15" s="32" t="s">
        <v>106</v>
      </c>
      <c r="D15" s="32" t="s">
        <v>106</v>
      </c>
      <c r="E15" s="32" t="s">
        <v>106</v>
      </c>
      <c r="F15" s="32" t="s">
        <v>106</v>
      </c>
      <c r="G15" s="32" t="s">
        <v>106</v>
      </c>
      <c r="H15" s="32" t="s">
        <v>106</v>
      </c>
      <c r="I15" s="32" t="s">
        <v>106</v>
      </c>
      <c r="J15" s="32" t="s">
        <v>106</v>
      </c>
      <c r="K15" s="32" t="s">
        <v>106</v>
      </c>
      <c r="L15" s="32" t="s">
        <v>106</v>
      </c>
      <c r="M15" s="32" t="s">
        <v>106</v>
      </c>
      <c r="N15" s="32" t="s">
        <v>106</v>
      </c>
      <c r="O15" s="32" t="s">
        <v>106</v>
      </c>
      <c r="P15" s="32" t="s">
        <v>106</v>
      </c>
      <c r="Q15" s="32" t="s">
        <v>106</v>
      </c>
      <c r="R15" s="32" t="s">
        <v>106</v>
      </c>
      <c r="S15" s="32" t="s">
        <v>106</v>
      </c>
      <c r="T15" s="2">
        <v>44</v>
      </c>
      <c r="U15" s="2">
        <v>69</v>
      </c>
      <c r="V15" s="2">
        <v>97</v>
      </c>
      <c r="W15" s="2">
        <v>123</v>
      </c>
      <c r="X15" s="2">
        <v>141</v>
      </c>
      <c r="Z15" s="29" t="s">
        <v>103</v>
      </c>
    </row>
    <row r="16" spans="1:26">
      <c r="A16" s="1" t="s">
        <v>104</v>
      </c>
      <c r="B16" s="32" t="s">
        <v>106</v>
      </c>
      <c r="C16" s="32" t="s">
        <v>106</v>
      </c>
      <c r="D16" s="32" t="s">
        <v>106</v>
      </c>
      <c r="E16" s="32" t="s">
        <v>106</v>
      </c>
      <c r="F16" s="32" t="s">
        <v>106</v>
      </c>
      <c r="G16" s="32" t="s">
        <v>106</v>
      </c>
      <c r="H16" s="32" t="s">
        <v>106</v>
      </c>
      <c r="I16" s="32" t="s">
        <v>106</v>
      </c>
      <c r="J16" s="32" t="s">
        <v>106</v>
      </c>
      <c r="K16" s="32" t="s">
        <v>106</v>
      </c>
      <c r="L16" s="32" t="s">
        <v>106</v>
      </c>
      <c r="M16" s="32" t="s">
        <v>106</v>
      </c>
      <c r="N16" s="32" t="s">
        <v>106</v>
      </c>
      <c r="O16" s="32" t="s">
        <v>106</v>
      </c>
      <c r="P16" s="32" t="s">
        <v>106</v>
      </c>
      <c r="Q16" s="32" t="s">
        <v>106</v>
      </c>
      <c r="R16" s="32" t="s">
        <v>106</v>
      </c>
      <c r="S16" s="32" t="s">
        <v>106</v>
      </c>
      <c r="T16" s="32" t="s">
        <v>106</v>
      </c>
      <c r="U16" s="2">
        <v>3</v>
      </c>
      <c r="V16" s="2">
        <v>6</v>
      </c>
      <c r="W16" s="2">
        <v>18</v>
      </c>
      <c r="X16" s="2">
        <v>30</v>
      </c>
      <c r="Z16" s="1" t="s">
        <v>104</v>
      </c>
    </row>
    <row r="17" spans="1:26">
      <c r="A17" s="1" t="s">
        <v>105</v>
      </c>
      <c r="B17" s="32" t="s">
        <v>106</v>
      </c>
      <c r="C17" s="32" t="s">
        <v>106</v>
      </c>
      <c r="D17" s="32" t="s">
        <v>106</v>
      </c>
      <c r="E17" s="32" t="s">
        <v>106</v>
      </c>
      <c r="F17" s="32" t="s">
        <v>106</v>
      </c>
      <c r="G17" s="32" t="s">
        <v>106</v>
      </c>
      <c r="H17" s="32" t="s">
        <v>106</v>
      </c>
      <c r="I17" s="32" t="s">
        <v>106</v>
      </c>
      <c r="J17" s="32" t="s">
        <v>106</v>
      </c>
      <c r="K17" s="32" t="s">
        <v>106</v>
      </c>
      <c r="L17" s="32" t="s">
        <v>106</v>
      </c>
      <c r="M17" s="32" t="s">
        <v>106</v>
      </c>
      <c r="N17" s="32" t="s">
        <v>106</v>
      </c>
      <c r="O17" s="32" t="s">
        <v>106</v>
      </c>
      <c r="P17" s="32" t="s">
        <v>106</v>
      </c>
      <c r="Q17" s="32" t="s">
        <v>106</v>
      </c>
      <c r="R17" s="32" t="s">
        <v>106</v>
      </c>
      <c r="S17" s="32" t="s">
        <v>106</v>
      </c>
      <c r="T17" s="32" t="s">
        <v>106</v>
      </c>
      <c r="U17" s="2">
        <v>11</v>
      </c>
      <c r="V17" s="2">
        <v>25</v>
      </c>
      <c r="W17" s="2">
        <v>39</v>
      </c>
      <c r="X17" s="41">
        <v>53</v>
      </c>
      <c r="Z17" s="1" t="s">
        <v>105</v>
      </c>
    </row>
    <row r="18" spans="1:26">
      <c r="T18" s="2"/>
      <c r="U18" s="2"/>
      <c r="V18" s="2"/>
      <c r="W18" s="42" t="s">
        <v>120</v>
      </c>
      <c r="X18" s="17">
        <f>SUM(X5:X17)</f>
        <v>203315</v>
      </c>
      <c r="Z18" s="1"/>
    </row>
    <row r="19" spans="1:26">
      <c r="A19" t="s">
        <v>86</v>
      </c>
      <c r="N19" s="2"/>
      <c r="O19" s="2"/>
      <c r="P19" s="2"/>
      <c r="Q19" s="2"/>
      <c r="R19" s="2"/>
      <c r="S19" s="2"/>
      <c r="T19" s="2"/>
      <c r="W19" s="43" t="s">
        <v>121</v>
      </c>
      <c r="X19" s="2">
        <f>(X5+X6+X7+X9+X10+X13)</f>
        <v>187971</v>
      </c>
    </row>
    <row r="20" spans="1:26">
      <c r="A20" t="s">
        <v>116</v>
      </c>
      <c r="W20" s="44" t="s">
        <v>122</v>
      </c>
      <c r="X20" s="45">
        <f>(X19/X18)</f>
        <v>0.92453090032707863</v>
      </c>
    </row>
    <row r="21" spans="1:26">
      <c r="L21" s="2"/>
      <c r="M21" s="2"/>
      <c r="N21" s="2"/>
      <c r="O21" s="2"/>
      <c r="P21" s="2"/>
      <c r="Q21" s="2"/>
      <c r="R21" s="2"/>
      <c r="S21" s="2"/>
      <c r="T21" s="2"/>
      <c r="U21" s="2"/>
      <c r="V21" s="2"/>
      <c r="W21" s="2"/>
      <c r="X21" s="2"/>
    </row>
    <row r="22" spans="1:26" ht="132" customHeight="1">
      <c r="A22" s="35" t="s">
        <v>107</v>
      </c>
      <c r="B22" s="35"/>
      <c r="C22" s="35"/>
      <c r="D22" s="35"/>
    </row>
  </sheetData>
  <mergeCells count="1">
    <mergeCell ref="A22:D22"/>
  </mergeCells>
  <hyperlinks>
    <hyperlink ref="A2" location="Contents!A1" display="Return to Table of Contents" xr:uid="{00000000-0004-0000-0500-000000000000}"/>
  </hyperlinks>
  <pageMargins left="0.25" right="0.25" top="0.75" bottom="0.75" header="0.3" footer="0.3"/>
  <pageSetup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8385B-DC67-4158-A9A6-63CFFA5A01F4}">
  <dimension ref="A1:Z32"/>
  <sheetViews>
    <sheetView zoomScaleNormal="100" workbookViewId="0"/>
  </sheetViews>
  <sheetFormatPr defaultRowHeight="12.75"/>
  <cols>
    <col min="1" max="1" width="24.28515625" customWidth="1"/>
  </cols>
  <sheetData>
    <row r="1" spans="1:26">
      <c r="A1" s="1" t="s">
        <v>95</v>
      </c>
      <c r="O1" s="1" t="s">
        <v>95</v>
      </c>
    </row>
    <row r="2" spans="1:26">
      <c r="A2" s="5" t="s">
        <v>66</v>
      </c>
    </row>
    <row r="3" spans="1:26">
      <c r="B3" s="1">
        <v>2001</v>
      </c>
      <c r="C3" s="1">
        <v>2002</v>
      </c>
      <c r="D3" s="1">
        <v>2003</v>
      </c>
      <c r="E3" s="1">
        <v>2004</v>
      </c>
      <c r="F3" s="1">
        <v>2005</v>
      </c>
      <c r="G3" s="1">
        <v>2006</v>
      </c>
      <c r="H3" s="1">
        <v>2007</v>
      </c>
      <c r="I3" s="1">
        <v>2008</v>
      </c>
      <c r="J3" s="1">
        <v>2009</v>
      </c>
      <c r="K3" s="1">
        <v>2010</v>
      </c>
      <c r="L3" s="1">
        <v>2011</v>
      </c>
      <c r="M3" s="1">
        <v>2012</v>
      </c>
      <c r="N3" s="1">
        <v>2013</v>
      </c>
      <c r="O3" s="1">
        <v>2014</v>
      </c>
      <c r="P3" s="1">
        <v>2015</v>
      </c>
      <c r="Q3" s="1">
        <v>2016</v>
      </c>
      <c r="R3" s="1">
        <v>2017</v>
      </c>
      <c r="S3" s="1">
        <v>2018</v>
      </c>
      <c r="T3" s="1">
        <v>2019</v>
      </c>
      <c r="U3" s="1">
        <v>2020</v>
      </c>
      <c r="V3" s="1">
        <v>2021</v>
      </c>
      <c r="W3" s="1">
        <v>2022</v>
      </c>
      <c r="X3" s="1">
        <v>2023</v>
      </c>
    </row>
    <row r="4" spans="1:26">
      <c r="A4" s="1" t="s">
        <v>108</v>
      </c>
      <c r="B4" s="11" t="s">
        <v>85</v>
      </c>
      <c r="C4" s="11" t="s">
        <v>85</v>
      </c>
      <c r="D4" s="11" t="s">
        <v>85</v>
      </c>
      <c r="E4" s="11" t="s">
        <v>85</v>
      </c>
      <c r="F4" s="11" t="s">
        <v>85</v>
      </c>
      <c r="G4" s="11" t="s">
        <v>85</v>
      </c>
      <c r="H4" s="11" t="s">
        <v>85</v>
      </c>
      <c r="I4" s="11" t="s">
        <v>85</v>
      </c>
      <c r="J4" s="11" t="s">
        <v>85</v>
      </c>
      <c r="K4" s="11" t="s">
        <v>85</v>
      </c>
      <c r="L4" s="11" t="s">
        <v>85</v>
      </c>
      <c r="M4" s="11" t="s">
        <v>85</v>
      </c>
      <c r="N4" s="11" t="s">
        <v>85</v>
      </c>
      <c r="O4" s="11" t="s">
        <v>85</v>
      </c>
      <c r="P4" s="11" t="s">
        <v>85</v>
      </c>
      <c r="Q4" s="11" t="s">
        <v>85</v>
      </c>
      <c r="R4" s="11" t="s">
        <v>85</v>
      </c>
      <c r="S4" s="11" t="s">
        <v>85</v>
      </c>
      <c r="T4" s="11" t="s">
        <v>85</v>
      </c>
      <c r="U4" s="11" t="s">
        <v>85</v>
      </c>
      <c r="V4" s="11" t="s">
        <v>85</v>
      </c>
      <c r="W4" s="11" t="s">
        <v>85</v>
      </c>
      <c r="X4" s="11" t="s">
        <v>85</v>
      </c>
      <c r="Z4" s="1" t="s">
        <v>108</v>
      </c>
    </row>
    <row r="5" spans="1:26">
      <c r="A5" s="1" t="s">
        <v>109</v>
      </c>
      <c r="B5" s="24">
        <v>16.02</v>
      </c>
      <c r="C5" s="24">
        <v>16.95</v>
      </c>
      <c r="D5" s="24">
        <v>17.88</v>
      </c>
      <c r="E5" s="24">
        <v>18.91</v>
      </c>
      <c r="F5" s="24">
        <v>19.87</v>
      </c>
      <c r="G5" s="24">
        <v>20.58</v>
      </c>
      <c r="H5" s="24">
        <v>21.71</v>
      </c>
      <c r="I5" s="24">
        <v>22.28</v>
      </c>
      <c r="J5" s="24">
        <v>23.11</v>
      </c>
      <c r="K5" s="24">
        <v>23.7</v>
      </c>
      <c r="L5" s="24">
        <v>24.7</v>
      </c>
      <c r="M5" s="24">
        <v>25.92</v>
      </c>
      <c r="N5" s="24">
        <v>26.72</v>
      </c>
      <c r="O5" s="24">
        <v>27.4</v>
      </c>
      <c r="P5" s="24">
        <v>28.34</v>
      </c>
      <c r="Q5" s="24">
        <v>29.13</v>
      </c>
      <c r="R5" s="24">
        <v>30.41</v>
      </c>
      <c r="S5" s="24">
        <v>31.76</v>
      </c>
      <c r="T5" s="24">
        <v>32.92</v>
      </c>
      <c r="U5" s="24">
        <v>33.950000000000003</v>
      </c>
      <c r="V5" s="24">
        <v>35.15</v>
      </c>
      <c r="W5" s="24">
        <v>36.69</v>
      </c>
      <c r="X5" s="24">
        <v>37.700000000000003</v>
      </c>
      <c r="Z5" s="1" t="s">
        <v>109</v>
      </c>
    </row>
    <row r="6" spans="1:26">
      <c r="A6" s="1" t="s">
        <v>110</v>
      </c>
      <c r="B6" s="24">
        <v>83.91</v>
      </c>
      <c r="C6" s="24">
        <v>82.9</v>
      </c>
      <c r="D6" s="24">
        <v>81.86</v>
      </c>
      <c r="E6" s="24">
        <v>80.680000000000007</v>
      </c>
      <c r="F6" s="24">
        <v>79.5</v>
      </c>
      <c r="G6" s="24">
        <v>78.489999999999995</v>
      </c>
      <c r="H6" s="24">
        <v>77.27</v>
      </c>
      <c r="I6" s="24">
        <v>76.58</v>
      </c>
      <c r="J6" s="24">
        <v>75.489999999999995</v>
      </c>
      <c r="K6" s="24">
        <v>74.67</v>
      </c>
      <c r="L6" s="24">
        <v>73.900000000000006</v>
      </c>
      <c r="M6" s="24">
        <v>73.14</v>
      </c>
      <c r="N6" s="24">
        <v>72.19</v>
      </c>
      <c r="O6" s="24">
        <v>71.17</v>
      </c>
      <c r="P6" s="24">
        <v>69.819999999999993</v>
      </c>
      <c r="Q6" s="24">
        <v>68.73</v>
      </c>
      <c r="R6" s="24">
        <v>67.78</v>
      </c>
      <c r="S6" s="24">
        <v>66.66</v>
      </c>
      <c r="T6" s="24">
        <v>65.58</v>
      </c>
      <c r="U6" s="24">
        <v>64.44</v>
      </c>
      <c r="V6" s="24">
        <v>62.87</v>
      </c>
      <c r="W6" s="24">
        <v>62.21</v>
      </c>
      <c r="X6" s="24">
        <v>61.2</v>
      </c>
      <c r="Z6" s="1" t="s">
        <v>110</v>
      </c>
    </row>
    <row r="7" spans="1:26">
      <c r="A7" s="1" t="s">
        <v>111</v>
      </c>
      <c r="B7" s="24">
        <v>7.0000000000000007E-2</v>
      </c>
      <c r="C7" s="24">
        <v>0.15</v>
      </c>
      <c r="D7" s="24">
        <v>0.26</v>
      </c>
      <c r="E7" s="24">
        <v>0.41</v>
      </c>
      <c r="F7" s="24">
        <v>0.63</v>
      </c>
      <c r="G7" s="24">
        <v>0.93</v>
      </c>
      <c r="H7" s="24">
        <v>1.02</v>
      </c>
      <c r="I7" s="24">
        <v>1.1399999999999999</v>
      </c>
      <c r="J7" s="24">
        <v>1.4</v>
      </c>
      <c r="K7" s="24">
        <v>1.62</v>
      </c>
      <c r="L7" s="24">
        <v>1.4</v>
      </c>
      <c r="M7" s="24">
        <v>0.94</v>
      </c>
      <c r="N7" s="24">
        <v>1.08</v>
      </c>
      <c r="O7" s="24">
        <v>1.43</v>
      </c>
      <c r="P7" s="24">
        <v>1.84</v>
      </c>
      <c r="Q7" s="24">
        <v>2.14</v>
      </c>
      <c r="R7" s="24">
        <v>1.81</v>
      </c>
      <c r="S7" s="24">
        <v>1.58</v>
      </c>
      <c r="T7" s="24">
        <v>1.5</v>
      </c>
      <c r="U7" s="24">
        <v>1.61</v>
      </c>
      <c r="V7" s="24">
        <v>1.98</v>
      </c>
      <c r="W7" s="24">
        <v>1.1000000000000001</v>
      </c>
      <c r="X7" s="24">
        <v>1.1000000000000001</v>
      </c>
      <c r="Z7" s="1" t="s">
        <v>111</v>
      </c>
    </row>
    <row r="8" spans="1:26">
      <c r="B8" s="1"/>
      <c r="C8" s="33"/>
      <c r="D8" s="33"/>
      <c r="E8" s="33"/>
      <c r="F8" s="33"/>
      <c r="G8" s="33"/>
      <c r="H8" s="33"/>
      <c r="I8" s="33"/>
      <c r="J8" s="33"/>
      <c r="K8" s="33"/>
      <c r="L8" s="33"/>
      <c r="M8" s="33"/>
      <c r="N8" s="33"/>
      <c r="O8" s="33"/>
      <c r="P8" s="33"/>
      <c r="Q8" s="33"/>
      <c r="R8" s="33"/>
      <c r="S8" s="33"/>
      <c r="T8" s="33"/>
      <c r="U8" s="33"/>
      <c r="V8" s="33"/>
      <c r="W8" s="33"/>
      <c r="X8" s="33"/>
    </row>
    <row r="9" spans="1:26" ht="13.15" customHeight="1">
      <c r="A9" s="1" t="s">
        <v>112</v>
      </c>
      <c r="Z9" s="1" t="s">
        <v>112</v>
      </c>
    </row>
    <row r="10" spans="1:26" ht="13.15" customHeight="1">
      <c r="A10" s="1" t="s">
        <v>80</v>
      </c>
      <c r="B10" s="24">
        <v>15.35</v>
      </c>
      <c r="C10" s="24">
        <v>14.84</v>
      </c>
      <c r="D10" s="24">
        <v>14.81</v>
      </c>
      <c r="E10" s="24">
        <v>14.53</v>
      </c>
      <c r="F10" s="24">
        <v>14.63</v>
      </c>
      <c r="G10" s="24">
        <v>14.62</v>
      </c>
      <c r="H10" s="24">
        <v>15.04</v>
      </c>
      <c r="I10" s="24">
        <v>14.98</v>
      </c>
      <c r="J10" s="24">
        <v>14.86</v>
      </c>
      <c r="K10" s="24">
        <v>14.71</v>
      </c>
      <c r="L10" s="24">
        <v>14.97</v>
      </c>
      <c r="M10" s="24">
        <v>15.08</v>
      </c>
      <c r="N10" s="24">
        <v>15.13</v>
      </c>
      <c r="O10" s="24">
        <v>14.93</v>
      </c>
      <c r="P10" s="24">
        <v>15.52</v>
      </c>
      <c r="Q10" s="24">
        <v>15.74</v>
      </c>
      <c r="R10" s="24">
        <v>16.27</v>
      </c>
      <c r="S10" s="24">
        <v>16.899999999999999</v>
      </c>
      <c r="T10" s="24">
        <v>17</v>
      </c>
      <c r="U10" s="24">
        <v>17</v>
      </c>
      <c r="V10" s="24">
        <v>17.600000000000001</v>
      </c>
      <c r="W10" s="24">
        <v>17.7</v>
      </c>
      <c r="X10" s="24">
        <v>17.399999999999999</v>
      </c>
      <c r="Z10" s="1" t="s">
        <v>80</v>
      </c>
    </row>
    <row r="11" spans="1:26" ht="13.15" customHeight="1">
      <c r="A11" s="1" t="s">
        <v>81</v>
      </c>
      <c r="B11" s="24">
        <v>25.76</v>
      </c>
      <c r="C11" s="24">
        <v>25.42</v>
      </c>
      <c r="D11" s="24">
        <v>24.71</v>
      </c>
      <c r="E11" s="24">
        <v>24.41</v>
      </c>
      <c r="F11" s="24">
        <v>23.95</v>
      </c>
      <c r="G11" s="24">
        <v>23.41</v>
      </c>
      <c r="H11" s="24">
        <v>23.13</v>
      </c>
      <c r="I11" s="24">
        <v>22.9</v>
      </c>
      <c r="J11" s="24">
        <v>22.88</v>
      </c>
      <c r="K11" s="24">
        <v>22.86</v>
      </c>
      <c r="L11" s="24">
        <v>22.84</v>
      </c>
      <c r="M11" s="24">
        <v>22.91</v>
      </c>
      <c r="N11" s="24">
        <v>23.06</v>
      </c>
      <c r="O11" s="24">
        <v>23.19</v>
      </c>
      <c r="P11" s="24">
        <v>23.19</v>
      </c>
      <c r="Q11" s="24">
        <v>23.15</v>
      </c>
      <c r="R11" s="24">
        <v>23.25</v>
      </c>
      <c r="S11" s="24">
        <v>23.4</v>
      </c>
      <c r="T11" s="24">
        <v>23.6</v>
      </c>
      <c r="U11" s="24">
        <v>24</v>
      </c>
      <c r="V11" s="24">
        <v>24.6</v>
      </c>
      <c r="W11" s="24">
        <v>25.1</v>
      </c>
      <c r="X11" s="24">
        <v>25.5</v>
      </c>
      <c r="Z11" s="1" t="s">
        <v>81</v>
      </c>
    </row>
    <row r="12" spans="1:26" ht="13.15" customHeight="1">
      <c r="A12" s="1" t="s">
        <v>82</v>
      </c>
      <c r="B12" s="24">
        <v>31.92</v>
      </c>
      <c r="C12" s="24">
        <v>31.89</v>
      </c>
      <c r="D12" s="24">
        <v>31.63</v>
      </c>
      <c r="E12" s="24">
        <v>30.96</v>
      </c>
      <c r="F12" s="24">
        <v>30.38</v>
      </c>
      <c r="G12" s="24">
        <v>29.78</v>
      </c>
      <c r="H12" s="24">
        <v>28.77</v>
      </c>
      <c r="I12" s="24">
        <v>27.62</v>
      </c>
      <c r="J12" s="24">
        <v>26.25</v>
      </c>
      <c r="K12" s="24">
        <v>25.12</v>
      </c>
      <c r="L12" s="24">
        <v>23.87</v>
      </c>
      <c r="M12" s="24">
        <v>22.84</v>
      </c>
      <c r="N12" s="24">
        <v>22.05</v>
      </c>
      <c r="O12" s="24">
        <v>21.79</v>
      </c>
      <c r="P12" s="24">
        <v>21.52</v>
      </c>
      <c r="Q12" s="24">
        <v>21.44</v>
      </c>
      <c r="R12" s="24">
        <v>21.16</v>
      </c>
      <c r="S12" s="24">
        <v>21.1</v>
      </c>
      <c r="T12" s="24">
        <v>21.4</v>
      </c>
      <c r="U12" s="24">
        <v>21.6</v>
      </c>
      <c r="V12" s="24">
        <v>21.8</v>
      </c>
      <c r="W12" s="24">
        <v>22</v>
      </c>
      <c r="X12" s="24">
        <v>22.4</v>
      </c>
      <c r="Z12" s="1" t="s">
        <v>82</v>
      </c>
    </row>
    <row r="13" spans="1:26" ht="13.15" customHeight="1">
      <c r="A13" s="1" t="s">
        <v>83</v>
      </c>
      <c r="B13" s="24">
        <v>18.25</v>
      </c>
      <c r="C13" s="24">
        <v>19.420000000000002</v>
      </c>
      <c r="D13" s="24">
        <v>20.58</v>
      </c>
      <c r="E13" s="24">
        <v>21.58</v>
      </c>
      <c r="F13" s="24">
        <v>22.32</v>
      </c>
      <c r="G13" s="24">
        <v>23.23</v>
      </c>
      <c r="H13" s="24">
        <v>23.91</v>
      </c>
      <c r="I13" s="24">
        <v>24.66</v>
      </c>
      <c r="J13" s="24">
        <v>25.45</v>
      </c>
      <c r="K13" s="24">
        <v>26.05</v>
      </c>
      <c r="L13" s="24">
        <v>26.07</v>
      </c>
      <c r="M13" s="24">
        <v>25.88</v>
      </c>
      <c r="N13" s="24">
        <v>25.72</v>
      </c>
      <c r="O13" s="24">
        <v>25.41</v>
      </c>
      <c r="P13" s="24">
        <v>24.82</v>
      </c>
      <c r="Q13" s="24">
        <v>24.35</v>
      </c>
      <c r="R13" s="24">
        <v>23.47</v>
      </c>
      <c r="S13" s="24">
        <v>22.8</v>
      </c>
      <c r="T13" s="24">
        <v>21.9</v>
      </c>
      <c r="U13" s="24">
        <v>21.1</v>
      </c>
      <c r="V13" s="24">
        <v>20.2</v>
      </c>
      <c r="W13" s="24">
        <v>19.399999999999999</v>
      </c>
      <c r="X13" s="24">
        <v>18.899999999999999</v>
      </c>
      <c r="Z13" s="1" t="s">
        <v>83</v>
      </c>
    </row>
    <row r="14" spans="1:26" ht="13.15" customHeight="1">
      <c r="A14" s="1" t="s">
        <v>84</v>
      </c>
      <c r="B14" s="24">
        <v>8.7200000000000006</v>
      </c>
      <c r="C14" s="24">
        <v>8.43</v>
      </c>
      <c r="D14" s="24">
        <v>8.27</v>
      </c>
      <c r="E14" s="24">
        <v>8.52</v>
      </c>
      <c r="F14" s="24">
        <v>8.7200000000000006</v>
      </c>
      <c r="G14" s="24">
        <v>8.9700000000000006</v>
      </c>
      <c r="H14" s="24">
        <v>9.15</v>
      </c>
      <c r="I14" s="24">
        <v>9.84</v>
      </c>
      <c r="J14" s="24">
        <v>10.56</v>
      </c>
      <c r="K14" s="24">
        <v>11.26</v>
      </c>
      <c r="L14" s="24">
        <v>12.25</v>
      </c>
      <c r="M14" s="24">
        <v>13.29</v>
      </c>
      <c r="N14" s="24">
        <v>14.05</v>
      </c>
      <c r="O14" s="24">
        <v>14.67</v>
      </c>
      <c r="P14" s="24">
        <v>14.95</v>
      </c>
      <c r="Q14" s="24">
        <v>15.32</v>
      </c>
      <c r="R14" s="24">
        <v>15.85</v>
      </c>
      <c r="S14" s="24">
        <v>15.8</v>
      </c>
      <c r="T14" s="24">
        <v>16.100000000000001</v>
      </c>
      <c r="U14" s="24">
        <v>16.3</v>
      </c>
      <c r="V14" s="24">
        <v>15.9</v>
      </c>
      <c r="W14" s="24">
        <v>15.8</v>
      </c>
      <c r="X14" s="24">
        <v>15.8</v>
      </c>
      <c r="Z14" s="1" t="s">
        <v>84</v>
      </c>
    </row>
    <row r="15" spans="1:26" ht="13.15" customHeight="1">
      <c r="A15" s="1"/>
      <c r="B15" s="12"/>
      <c r="C15" s="12"/>
      <c r="D15" s="12"/>
      <c r="E15" s="12"/>
      <c r="F15" s="12"/>
      <c r="G15" s="12"/>
      <c r="H15" s="12"/>
      <c r="I15" s="12"/>
      <c r="J15" s="12"/>
      <c r="K15" s="12"/>
      <c r="L15" s="12"/>
      <c r="M15" s="12"/>
      <c r="N15" s="12"/>
      <c r="O15" s="12"/>
      <c r="P15" s="12"/>
      <c r="Q15" s="12"/>
      <c r="R15" s="12"/>
      <c r="S15" s="12"/>
      <c r="T15" s="12"/>
      <c r="U15" s="12"/>
      <c r="V15" s="12"/>
      <c r="W15" s="12"/>
      <c r="X15" s="12"/>
      <c r="Z15" s="1"/>
    </row>
    <row r="16" spans="1:26" ht="13.15" customHeight="1">
      <c r="A16" s="1" t="s">
        <v>113</v>
      </c>
      <c r="B16" s="10"/>
      <c r="C16" s="10"/>
      <c r="D16" s="10"/>
      <c r="E16" s="10"/>
      <c r="F16" s="10"/>
      <c r="G16" s="10"/>
      <c r="H16" s="10"/>
      <c r="I16" s="10"/>
      <c r="J16" s="10"/>
      <c r="K16" s="10"/>
      <c r="L16" s="10"/>
      <c r="M16" s="10"/>
      <c r="N16" s="10"/>
      <c r="O16" s="10"/>
      <c r="P16" s="10"/>
      <c r="Q16" s="10"/>
      <c r="R16" s="10"/>
      <c r="S16" s="10"/>
      <c r="T16" s="10"/>
      <c r="U16" s="10"/>
      <c r="V16" s="10"/>
      <c r="W16" s="10"/>
      <c r="X16" s="10"/>
      <c r="Z16" s="1" t="s">
        <v>113</v>
      </c>
    </row>
    <row r="17" spans="1:26">
      <c r="A17" s="1" t="s">
        <v>80</v>
      </c>
      <c r="B17" s="24">
        <v>31.88</v>
      </c>
      <c r="C17" s="24">
        <v>29.7</v>
      </c>
      <c r="D17" s="24">
        <v>28.88</v>
      </c>
      <c r="E17" s="24">
        <v>27.65</v>
      </c>
      <c r="F17" s="24">
        <v>27.43</v>
      </c>
      <c r="G17" s="24">
        <v>26.93</v>
      </c>
      <c r="H17" s="24">
        <v>27.23</v>
      </c>
      <c r="I17" s="24">
        <v>26.51</v>
      </c>
      <c r="J17" s="24">
        <v>25.72</v>
      </c>
      <c r="K17" s="24">
        <v>25.13</v>
      </c>
      <c r="L17" s="24">
        <v>25.51</v>
      </c>
      <c r="M17" s="24">
        <v>26.14</v>
      </c>
      <c r="N17" s="24">
        <v>25.64</v>
      </c>
      <c r="O17" s="24">
        <v>24.34</v>
      </c>
      <c r="P17" s="24">
        <v>24.32</v>
      </c>
      <c r="Q17" s="24">
        <v>23.73</v>
      </c>
      <c r="R17" s="24">
        <v>24.4</v>
      </c>
      <c r="S17" s="24">
        <v>24.8</v>
      </c>
      <c r="T17" s="24">
        <v>24.6</v>
      </c>
      <c r="U17" s="24">
        <v>24.1</v>
      </c>
      <c r="V17" s="24">
        <v>24.1</v>
      </c>
      <c r="W17" s="24">
        <v>24.3</v>
      </c>
      <c r="X17" s="24">
        <v>23.6</v>
      </c>
      <c r="Z17" s="1" t="s">
        <v>80</v>
      </c>
    </row>
    <row r="18" spans="1:26" ht="13.15" customHeight="1">
      <c r="A18" s="1" t="s">
        <v>81</v>
      </c>
      <c r="B18" s="24">
        <v>40.22</v>
      </c>
      <c r="C18" s="24">
        <v>40.03</v>
      </c>
      <c r="D18" s="24">
        <v>38.94</v>
      </c>
      <c r="E18" s="24">
        <v>38.74</v>
      </c>
      <c r="F18" s="24">
        <v>37.799999999999997</v>
      </c>
      <c r="G18" s="24">
        <v>36.840000000000003</v>
      </c>
      <c r="H18" s="24">
        <v>35.840000000000003</v>
      </c>
      <c r="I18" s="24">
        <v>35.28</v>
      </c>
      <c r="J18" s="24">
        <v>34.85</v>
      </c>
      <c r="K18" s="24">
        <v>34.159999999999997</v>
      </c>
      <c r="L18" s="24">
        <v>33.36</v>
      </c>
      <c r="M18" s="24">
        <v>32.64</v>
      </c>
      <c r="N18" s="24">
        <v>32.380000000000003</v>
      </c>
      <c r="O18" s="24">
        <v>32.46</v>
      </c>
      <c r="P18" s="24">
        <v>31.99</v>
      </c>
      <c r="Q18" s="24">
        <v>31.8</v>
      </c>
      <c r="R18" s="24">
        <v>31.37</v>
      </c>
      <c r="S18" s="24">
        <v>31</v>
      </c>
      <c r="T18" s="24">
        <v>30.7</v>
      </c>
      <c r="U18" s="24">
        <v>30.9</v>
      </c>
      <c r="V18" s="24">
        <v>31.2</v>
      </c>
      <c r="W18" s="24">
        <v>31.4</v>
      </c>
      <c r="X18" s="24">
        <v>31.6</v>
      </c>
      <c r="Z18" s="1" t="s">
        <v>81</v>
      </c>
    </row>
    <row r="19" spans="1:26" ht="13.15" customHeight="1">
      <c r="A19" s="1" t="s">
        <v>82</v>
      </c>
      <c r="B19" s="24">
        <v>22.99</v>
      </c>
      <c r="C19" s="24">
        <v>24.91</v>
      </c>
      <c r="D19" s="24">
        <v>26.2</v>
      </c>
      <c r="E19" s="24">
        <v>26.85</v>
      </c>
      <c r="F19" s="24">
        <v>27.35</v>
      </c>
      <c r="G19" s="24">
        <v>27.78</v>
      </c>
      <c r="H19" s="24">
        <v>27.48</v>
      </c>
      <c r="I19" s="24">
        <v>27.48</v>
      </c>
      <c r="J19" s="24">
        <v>27.1</v>
      </c>
      <c r="K19" s="24">
        <v>27.03</v>
      </c>
      <c r="L19" s="24">
        <v>26.23</v>
      </c>
      <c r="M19" s="24">
        <v>25.28</v>
      </c>
      <c r="N19" s="24">
        <v>24.88</v>
      </c>
      <c r="O19" s="24">
        <v>24.93</v>
      </c>
      <c r="P19" s="24">
        <v>24.77</v>
      </c>
      <c r="Q19" s="24">
        <v>24.83</v>
      </c>
      <c r="R19" s="24">
        <v>24.14</v>
      </c>
      <c r="S19" s="24">
        <v>23.7</v>
      </c>
      <c r="T19" s="24">
        <v>23.7</v>
      </c>
      <c r="U19" s="24">
        <v>23.5</v>
      </c>
      <c r="V19" s="24">
        <v>23.3</v>
      </c>
      <c r="W19" s="24">
        <v>23</v>
      </c>
      <c r="X19" s="24">
        <v>23.1</v>
      </c>
      <c r="Z19" s="1" t="s">
        <v>82</v>
      </c>
    </row>
    <row r="20" spans="1:26" ht="13.15" customHeight="1">
      <c r="A20" s="1" t="s">
        <v>83</v>
      </c>
      <c r="B20" s="24">
        <v>3.97</v>
      </c>
      <c r="C20" s="24">
        <v>4.4000000000000004</v>
      </c>
      <c r="D20" s="24">
        <v>4.99</v>
      </c>
      <c r="E20" s="24">
        <v>5.63</v>
      </c>
      <c r="F20" s="24">
        <v>6.29</v>
      </c>
      <c r="G20" s="24">
        <v>7.3</v>
      </c>
      <c r="H20" s="24">
        <v>8.34</v>
      </c>
      <c r="I20" s="24">
        <v>9.51</v>
      </c>
      <c r="J20" s="24">
        <v>10.86</v>
      </c>
      <c r="K20" s="24">
        <v>12.01</v>
      </c>
      <c r="L20" s="24">
        <v>13.05</v>
      </c>
      <c r="M20" s="24">
        <v>13.84</v>
      </c>
      <c r="N20" s="24">
        <v>14.75</v>
      </c>
      <c r="O20" s="24">
        <v>15.6</v>
      </c>
      <c r="P20" s="24">
        <v>15.84</v>
      </c>
      <c r="Q20" s="24">
        <v>16.190000000000001</v>
      </c>
      <c r="R20" s="24">
        <v>16.170000000000002</v>
      </c>
      <c r="S20" s="24">
        <v>16.2</v>
      </c>
      <c r="T20" s="24">
        <v>16.100000000000001</v>
      </c>
      <c r="U20" s="24">
        <v>16.100000000000001</v>
      </c>
      <c r="V20" s="24">
        <v>15.9</v>
      </c>
      <c r="W20" s="24">
        <v>15.5</v>
      </c>
      <c r="X20" s="24">
        <v>15.4</v>
      </c>
      <c r="Z20" s="1" t="s">
        <v>83</v>
      </c>
    </row>
    <row r="21" spans="1:26" ht="13.15" customHeight="1">
      <c r="A21" s="1" t="s">
        <v>84</v>
      </c>
      <c r="B21" s="24">
        <v>0.94</v>
      </c>
      <c r="C21" s="24">
        <v>0.96</v>
      </c>
      <c r="D21" s="24">
        <v>0.99</v>
      </c>
      <c r="E21" s="24">
        <v>1.1299999999999999</v>
      </c>
      <c r="F21" s="24">
        <v>1.1299999999999999</v>
      </c>
      <c r="G21" s="24">
        <v>1.1499999999999999</v>
      </c>
      <c r="H21" s="24">
        <v>1.1200000000000001</v>
      </c>
      <c r="I21" s="24">
        <v>1.22</v>
      </c>
      <c r="J21" s="24">
        <v>1.46</v>
      </c>
      <c r="K21" s="24">
        <v>1.67</v>
      </c>
      <c r="L21" s="24">
        <v>1.85</v>
      </c>
      <c r="M21" s="24">
        <v>2.1</v>
      </c>
      <c r="N21" s="24">
        <v>2.35</v>
      </c>
      <c r="O21" s="24">
        <v>2.67</v>
      </c>
      <c r="P21" s="24">
        <v>3.08</v>
      </c>
      <c r="Q21" s="24">
        <v>3.46</v>
      </c>
      <c r="R21" s="24">
        <v>3.92</v>
      </c>
      <c r="S21" s="24">
        <v>4.3</v>
      </c>
      <c r="T21" s="24">
        <v>4.9000000000000004</v>
      </c>
      <c r="U21" s="24">
        <v>5.4</v>
      </c>
      <c r="V21" s="24">
        <v>5.6</v>
      </c>
      <c r="W21" s="24">
        <v>5.9</v>
      </c>
      <c r="X21" s="24">
        <v>6.3</v>
      </c>
      <c r="Z21" s="1" t="s">
        <v>84</v>
      </c>
    </row>
    <row r="22" spans="1:26" ht="13.15" customHeight="1">
      <c r="A22" s="1"/>
      <c r="B22" s="12"/>
      <c r="C22" s="12"/>
      <c r="D22" s="12"/>
      <c r="E22" s="12"/>
      <c r="F22" s="12"/>
      <c r="G22" s="12"/>
      <c r="H22" s="12"/>
      <c r="I22" s="12"/>
      <c r="J22" s="12"/>
      <c r="K22" s="12"/>
      <c r="L22" s="12"/>
      <c r="M22" s="12"/>
      <c r="N22" s="12"/>
      <c r="O22" s="12"/>
      <c r="P22" s="12"/>
      <c r="Q22" s="12"/>
      <c r="R22" s="12"/>
      <c r="S22" s="12"/>
      <c r="T22" s="12"/>
      <c r="U22" s="12"/>
      <c r="V22" s="12"/>
      <c r="W22" s="12"/>
      <c r="X22" s="12"/>
      <c r="Z22" s="1"/>
    </row>
    <row r="23" spans="1:26" ht="13.15" customHeight="1">
      <c r="A23" s="1" t="s">
        <v>114</v>
      </c>
      <c r="B23" s="12"/>
      <c r="C23" s="12"/>
      <c r="D23" s="12"/>
      <c r="E23" s="12"/>
      <c r="F23" s="12"/>
      <c r="G23" s="12"/>
      <c r="H23" s="12"/>
      <c r="I23" s="12"/>
      <c r="J23" s="12"/>
      <c r="K23" s="12"/>
      <c r="L23" s="12"/>
      <c r="M23" s="12"/>
      <c r="N23" s="12"/>
      <c r="O23" s="12"/>
      <c r="P23" s="12"/>
      <c r="Q23" s="12"/>
      <c r="R23" s="12"/>
      <c r="S23" s="12"/>
      <c r="T23" s="12"/>
      <c r="U23" s="12"/>
      <c r="V23" s="12"/>
      <c r="W23" s="12"/>
      <c r="X23" s="12"/>
      <c r="Z23" s="1" t="s">
        <v>114</v>
      </c>
    </row>
    <row r="24" spans="1:26">
      <c r="A24" s="1" t="s">
        <v>80</v>
      </c>
      <c r="B24" s="24">
        <v>12.13</v>
      </c>
      <c r="C24" s="24">
        <v>11.68</v>
      </c>
      <c r="D24" s="24">
        <v>11.52</v>
      </c>
      <c r="E24" s="24">
        <v>11.11</v>
      </c>
      <c r="F24" s="24">
        <v>10.93</v>
      </c>
      <c r="G24" s="24">
        <v>10.67</v>
      </c>
      <c r="H24" s="24">
        <v>10.93</v>
      </c>
      <c r="I24" s="24">
        <v>10.86</v>
      </c>
      <c r="J24" s="24">
        <v>10.55</v>
      </c>
      <c r="K24" s="24">
        <v>10.27</v>
      </c>
      <c r="L24" s="24">
        <v>10.42</v>
      </c>
      <c r="M24" s="24">
        <v>10.58</v>
      </c>
      <c r="N24" s="24">
        <v>10.63</v>
      </c>
      <c r="O24" s="24">
        <v>10.4</v>
      </c>
      <c r="P24" s="24">
        <v>10.69</v>
      </c>
      <c r="Q24" s="24">
        <v>10.84</v>
      </c>
      <c r="R24" s="24">
        <v>11.47</v>
      </c>
      <c r="S24" s="24">
        <v>12.2</v>
      </c>
      <c r="T24" s="24">
        <v>12.4</v>
      </c>
      <c r="U24" s="24">
        <v>12.4</v>
      </c>
      <c r="V24" s="24">
        <v>12.5</v>
      </c>
      <c r="W24" s="24">
        <v>13.2</v>
      </c>
      <c r="X24" s="24">
        <v>13.1</v>
      </c>
      <c r="Z24" s="1" t="s">
        <v>80</v>
      </c>
    </row>
    <row r="25" spans="1:26" ht="13.15" customHeight="1">
      <c r="A25" s="1" t="s">
        <v>81</v>
      </c>
      <c r="B25" s="24">
        <v>23.02</v>
      </c>
      <c r="C25" s="24">
        <v>22.46</v>
      </c>
      <c r="D25" s="24">
        <v>21.63</v>
      </c>
      <c r="E25" s="24">
        <v>21.11</v>
      </c>
      <c r="F25" s="24">
        <v>20.55</v>
      </c>
      <c r="G25" s="24">
        <v>19.940000000000001</v>
      </c>
      <c r="H25" s="24">
        <v>19.55</v>
      </c>
      <c r="I25" s="24">
        <v>19.27</v>
      </c>
      <c r="J25" s="24">
        <v>19.21</v>
      </c>
      <c r="K25" s="24">
        <v>19.239999999999998</v>
      </c>
      <c r="L25" s="24">
        <v>19.29</v>
      </c>
      <c r="M25" s="24">
        <v>19.36</v>
      </c>
      <c r="N25" s="24">
        <v>19.43</v>
      </c>
      <c r="O25" s="24">
        <v>19.47</v>
      </c>
      <c r="P25" s="24">
        <v>19.489999999999998</v>
      </c>
      <c r="Q25" s="24">
        <v>19.39</v>
      </c>
      <c r="R25" s="24">
        <v>19.45</v>
      </c>
      <c r="S25" s="24">
        <v>19.600000000000001</v>
      </c>
      <c r="T25" s="24">
        <v>19.7</v>
      </c>
      <c r="U25" s="24">
        <v>20.100000000000001</v>
      </c>
      <c r="V25" s="24">
        <v>20.8</v>
      </c>
      <c r="W25" s="24">
        <v>21.2</v>
      </c>
      <c r="X25" s="24">
        <v>21.6</v>
      </c>
      <c r="Z25" s="1" t="s">
        <v>81</v>
      </c>
    </row>
    <row r="26" spans="1:26" ht="13.15" customHeight="1">
      <c r="A26" s="1" t="s">
        <v>82</v>
      </c>
      <c r="B26" s="24">
        <v>33.65</v>
      </c>
      <c r="C26" s="24">
        <v>33.369999999999997</v>
      </c>
      <c r="D26" s="24">
        <v>32.909999999999997</v>
      </c>
      <c r="E26" s="24">
        <v>32.049999999999997</v>
      </c>
      <c r="F26" s="24">
        <v>31.33</v>
      </c>
      <c r="G26" s="24">
        <v>30.59</v>
      </c>
      <c r="H26" s="24">
        <v>29.4</v>
      </c>
      <c r="I26" s="24">
        <v>27.96</v>
      </c>
      <c r="J26" s="24">
        <v>26.33</v>
      </c>
      <c r="K26" s="24">
        <v>24.9</v>
      </c>
      <c r="L26" s="24">
        <v>23.44</v>
      </c>
      <c r="M26" s="24">
        <v>22.17</v>
      </c>
      <c r="N26" s="24">
        <v>21.21</v>
      </c>
      <c r="O26" s="24">
        <v>20.88</v>
      </c>
      <c r="P26" s="24">
        <v>20.59</v>
      </c>
      <c r="Q26" s="24">
        <v>20.440000000000001</v>
      </c>
      <c r="R26" s="24">
        <v>20.18</v>
      </c>
      <c r="S26" s="24">
        <v>20.2</v>
      </c>
      <c r="T26" s="24">
        <v>20.5</v>
      </c>
      <c r="U26" s="24">
        <v>20.9</v>
      </c>
      <c r="V26" s="24">
        <v>21.4</v>
      </c>
      <c r="W26" s="24">
        <v>21.6</v>
      </c>
      <c r="X26" s="24">
        <v>22.1</v>
      </c>
      <c r="Z26" s="1" t="s">
        <v>82</v>
      </c>
    </row>
    <row r="27" spans="1:26" ht="13.15" customHeight="1">
      <c r="A27" s="1" t="s">
        <v>83</v>
      </c>
      <c r="B27" s="24">
        <v>20.99</v>
      </c>
      <c r="C27" s="24">
        <v>22.52</v>
      </c>
      <c r="D27" s="24">
        <v>24.05</v>
      </c>
      <c r="E27" s="24">
        <v>25.42</v>
      </c>
      <c r="F27" s="24">
        <v>26.5</v>
      </c>
      <c r="G27" s="24">
        <v>27.67</v>
      </c>
      <c r="H27" s="24">
        <v>28.59</v>
      </c>
      <c r="I27" s="24">
        <v>29.42</v>
      </c>
      <c r="J27" s="24">
        <v>30.37</v>
      </c>
      <c r="K27" s="24">
        <v>31.05</v>
      </c>
      <c r="L27" s="24">
        <v>30.91</v>
      </c>
      <c r="M27" s="24">
        <v>30.47</v>
      </c>
      <c r="N27" s="24">
        <v>30.14</v>
      </c>
      <c r="O27" s="24">
        <v>29.67</v>
      </c>
      <c r="P27" s="24">
        <v>29.08</v>
      </c>
      <c r="Q27" s="24">
        <v>28.52</v>
      </c>
      <c r="R27" s="24">
        <v>27.3</v>
      </c>
      <c r="S27" s="24">
        <v>26.4</v>
      </c>
      <c r="T27" s="24">
        <v>25.3</v>
      </c>
      <c r="U27" s="24">
        <v>24.1</v>
      </c>
      <c r="V27" s="24">
        <v>23.1</v>
      </c>
      <c r="W27" s="24">
        <v>22</v>
      </c>
      <c r="X27" s="24">
        <v>21.3</v>
      </c>
      <c r="Z27" s="1" t="s">
        <v>83</v>
      </c>
    </row>
    <row r="28" spans="1:26" ht="13.15" customHeight="1">
      <c r="A28" s="1" t="s">
        <v>84</v>
      </c>
      <c r="B28" s="24">
        <v>10.210000000000001</v>
      </c>
      <c r="C28" s="24">
        <v>9.9700000000000006</v>
      </c>
      <c r="D28" s="24">
        <v>9.89</v>
      </c>
      <c r="E28" s="24">
        <v>10.3</v>
      </c>
      <c r="F28" s="24">
        <v>10.69</v>
      </c>
      <c r="G28" s="24">
        <v>11.12</v>
      </c>
      <c r="H28" s="24">
        <v>11.53</v>
      </c>
      <c r="I28" s="24">
        <v>12.5</v>
      </c>
      <c r="J28" s="24">
        <v>13.54</v>
      </c>
      <c r="K28" s="24">
        <v>14.54</v>
      </c>
      <c r="L28" s="24">
        <v>15.95</v>
      </c>
      <c r="M28" s="24">
        <v>17.420000000000002</v>
      </c>
      <c r="N28" s="24">
        <v>18.59</v>
      </c>
      <c r="O28" s="24">
        <v>19.579999999999998</v>
      </c>
      <c r="P28" s="24">
        <v>20.149999999999999</v>
      </c>
      <c r="Q28" s="24">
        <v>20.82</v>
      </c>
      <c r="R28" s="24">
        <v>21.6</v>
      </c>
      <c r="S28" s="24">
        <v>21.6</v>
      </c>
      <c r="T28" s="24">
        <v>22.1</v>
      </c>
      <c r="U28" s="24">
        <v>22.5</v>
      </c>
      <c r="V28" s="24">
        <v>22.1</v>
      </c>
      <c r="W28" s="24">
        <v>21.9</v>
      </c>
      <c r="X28" s="24">
        <v>21.9</v>
      </c>
      <c r="Z28" s="1" t="s">
        <v>84</v>
      </c>
    </row>
    <row r="29" spans="1:26" ht="13.15" customHeight="1">
      <c r="B29" s="10"/>
      <c r="C29" s="10"/>
      <c r="D29" s="10"/>
      <c r="E29" s="10"/>
      <c r="F29" s="10"/>
      <c r="G29" s="10"/>
      <c r="H29" s="10"/>
      <c r="I29" s="10"/>
      <c r="J29" s="10"/>
      <c r="K29" s="10"/>
      <c r="L29" s="10"/>
      <c r="M29" s="10"/>
      <c r="N29" s="10"/>
      <c r="O29" s="10"/>
      <c r="P29" s="10"/>
      <c r="Q29" s="10"/>
      <c r="R29" s="10"/>
      <c r="S29" s="10"/>
      <c r="T29" s="10"/>
      <c r="U29" s="10"/>
      <c r="V29" s="10"/>
      <c r="W29" s="10"/>
      <c r="X29" s="10"/>
    </row>
    <row r="30" spans="1:26">
      <c r="A30" t="s">
        <v>86</v>
      </c>
    </row>
    <row r="31" spans="1:26">
      <c r="A31" t="s">
        <v>116</v>
      </c>
    </row>
    <row r="32" spans="1:26" ht="27" customHeight="1">
      <c r="A32" s="35" t="s">
        <v>101</v>
      </c>
      <c r="B32" s="35"/>
      <c r="C32" s="35"/>
      <c r="D32" s="35"/>
      <c r="E32" s="35"/>
      <c r="F32" s="35"/>
    </row>
  </sheetData>
  <mergeCells count="1">
    <mergeCell ref="A32:F32"/>
  </mergeCells>
  <hyperlinks>
    <hyperlink ref="A2" location="Contents!A1" display="Return to Table of Contents" xr:uid="{0BCF45CE-6A54-49E6-B14B-C4FBE7F6C660}"/>
  </hyperlinks>
  <pageMargins left="0.25" right="0.25" top="0.75" bottom="0.75" header="0.3" footer="0.3"/>
  <pageSetup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2"/>
  <sheetViews>
    <sheetView workbookViewId="0"/>
  </sheetViews>
  <sheetFormatPr defaultRowHeight="12.75"/>
  <cols>
    <col min="1" max="1" width="76.5703125" customWidth="1"/>
  </cols>
  <sheetData>
    <row r="1" spans="1:1">
      <c r="A1" s="8" t="s">
        <v>69</v>
      </c>
    </row>
    <row r="2" spans="1:1">
      <c r="A2" s="5" t="s">
        <v>66</v>
      </c>
    </row>
    <row r="3" spans="1:1">
      <c r="A3" s="5"/>
    </row>
    <row r="4" spans="1:1">
      <c r="A4" s="1" t="s">
        <v>89</v>
      </c>
    </row>
    <row r="5" spans="1:1" ht="89.25">
      <c r="A5" s="6" t="s">
        <v>118</v>
      </c>
    </row>
    <row r="6" spans="1:1">
      <c r="A6" s="6"/>
    </row>
    <row r="7" spans="1:1" ht="92.65" customHeight="1">
      <c r="A7" s="6" t="s">
        <v>99</v>
      </c>
    </row>
    <row r="8" spans="1:1">
      <c r="A8" s="6"/>
    </row>
    <row r="9" spans="1:1">
      <c r="A9" s="1" t="s">
        <v>102</v>
      </c>
    </row>
    <row r="10" spans="1:1" ht="59.65" customHeight="1">
      <c r="A10" s="6" t="s">
        <v>119</v>
      </c>
    </row>
    <row r="12" spans="1:1">
      <c r="A12" s="6"/>
    </row>
  </sheetData>
  <hyperlinks>
    <hyperlink ref="A2" location="Contents!A1" display="Return to Table of Contents" xr:uid="{00000000-0004-0000-0700-000000000000}"/>
  </hyperlinks>
  <pageMargins left="0.25" right="0.25" top="0.75" bottom="0.75" header="0.3" footer="0.3"/>
  <pageSetup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Contents</vt:lpstr>
      <vt:lpstr>Definition of dentist groups</vt:lpstr>
      <vt:lpstr>Table 1</vt:lpstr>
      <vt:lpstr>Table 2</vt:lpstr>
      <vt:lpstr>Table 3</vt:lpstr>
      <vt:lpstr>Table 4</vt:lpstr>
      <vt:lpstr>Table 5</vt:lpstr>
      <vt:lpstr>Appendix</vt:lpstr>
      <vt:lpstr>'Table 1'!Print_Titles</vt:lpstr>
      <vt:lpstr>'Table 2'!Print_Titles</vt:lpstr>
      <vt:lpstr>'Table 3'!Print_Titles</vt:lpstr>
    </vt:vector>
  </TitlesOfParts>
  <Company>American Dental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of Dentists in the U.S.: 2001 - 2013</dc:title>
  <dc:creator>ADA Health Policy Institute</dc:creator>
  <cp:keywords>Supply of Dentists in the U.S.: 2001 - 2013</cp:keywords>
  <cp:lastModifiedBy>Jody Cameron</cp:lastModifiedBy>
  <cp:lastPrinted>2023-04-11T20:17:30Z</cp:lastPrinted>
  <dcterms:created xsi:type="dcterms:W3CDTF">2013-02-27T18:12:32Z</dcterms:created>
  <dcterms:modified xsi:type="dcterms:W3CDTF">2024-05-16T16:34:20Z</dcterms:modified>
  <cp:contentStatus/>
</cp:coreProperties>
</file>