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8092" activeTab="0"/>
  </bookViews>
  <sheets>
    <sheet name="Sheet1" sheetId="1" r:id="rId1"/>
    <sheet name="Sheet2" sheetId="2" r:id="rId2"/>
    <sheet name="Sheet3" sheetId="3" r:id="rId3"/>
  </sheets>
  <definedNames>
    <definedName name="_xlfn._FV" hidden="1">#NAME?</definedName>
    <definedName name="_xlnm.Print_Area" localSheetId="0">'Sheet1'!$A$1:$H$81</definedName>
  </definedNames>
  <calcPr fullCalcOnLoad="1"/>
</workbook>
</file>

<file path=xl/sharedStrings.xml><?xml version="1.0" encoding="utf-8"?>
<sst xmlns="http://schemas.openxmlformats.org/spreadsheetml/2006/main" count="84" uniqueCount="82">
  <si>
    <t>Embassy Suites Omaha - La Vista / Hotel &amp; Conference Center</t>
  </si>
  <si>
    <t>Exhibitor Order Form</t>
  </si>
  <si>
    <t>Your Name</t>
  </si>
  <si>
    <t>12520 Westport Parkway, La Vista, NE 68128</t>
  </si>
  <si>
    <t>Standard Outlet</t>
  </si>
  <si>
    <t>Price</t>
  </si>
  <si>
    <t>Total</t>
  </si>
  <si>
    <t>Analog Phone Line</t>
  </si>
  <si>
    <t>Electrical</t>
  </si>
  <si>
    <t>Information Technology</t>
  </si>
  <si>
    <t>Audio Visual</t>
  </si>
  <si>
    <t>Wired Microphone</t>
  </si>
  <si>
    <t>Wireless Lapel</t>
  </si>
  <si>
    <t>Wireless Handheld</t>
  </si>
  <si>
    <t>LCD Support Package</t>
  </si>
  <si>
    <t>AV Cart</t>
  </si>
  <si>
    <t># Days</t>
  </si>
  <si>
    <t>Qty</t>
  </si>
  <si>
    <t>Grand Total</t>
  </si>
  <si>
    <t>Sub Total</t>
  </si>
  <si>
    <t>8' Tripod Screen</t>
  </si>
  <si>
    <t>(402) 331-7400         Fax (402) 408-5479</t>
  </si>
  <si>
    <t>208 Power (Must have adapter to meet Nema #L2130)</t>
  </si>
  <si>
    <t>D</t>
  </si>
  <si>
    <t>Q</t>
  </si>
  <si>
    <t>P</t>
  </si>
  <si>
    <t>D x Q x P = Total</t>
  </si>
  <si>
    <t>* Please No Deep Fat Fryers</t>
  </si>
  <si>
    <t>Additional Furniture</t>
  </si>
  <si>
    <t>Soft Seating (Lounge Chairs)</t>
  </si>
  <si>
    <t>6' Table, Please Circle one: (6' x 30") or (6' x 18")</t>
  </si>
  <si>
    <t>Cocktail Table (30" Diameter)</t>
  </si>
  <si>
    <t>Shipping</t>
  </si>
  <si>
    <t xml:space="preserve"> </t>
  </si>
  <si>
    <t>Freshly Baked Cookies by the Dozen</t>
  </si>
  <si>
    <t>Individual Bags of Popcorn or Mulligan Mix (please select one)</t>
  </si>
  <si>
    <t>Fun Sized Candy Bars by the Dozen</t>
  </si>
  <si>
    <t xml:space="preserve">(includes, Pre-Made Sandwich - Please select one of the above, Bag of Chips, Cookie &amp; Bottled Water) </t>
  </si>
  <si>
    <t>Individual Vendor Boxed Lunch:  ___Ham    ___Turkey    ___Roast Beef    ___Vegetarian</t>
  </si>
  <si>
    <t>Packages held over 4 days (per box per day) **</t>
  </si>
  <si>
    <t>Pallets held over 2 days (per pallet per day) **</t>
  </si>
  <si>
    <t>** When figuring costs, only days OVER the number listed are assessed an additional fee</t>
  </si>
  <si>
    <r>
      <t xml:space="preserve">Normal Size Pallets </t>
    </r>
    <r>
      <rPr>
        <i/>
        <sz val="6"/>
        <rFont val="Tahoma"/>
        <family val="2"/>
      </rPr>
      <t xml:space="preserve">(Pallets held over 2 days will be assesed a holding charge see below) </t>
    </r>
  </si>
  <si>
    <r>
      <t xml:space="preserve">Oversized Pallets </t>
    </r>
    <r>
      <rPr>
        <i/>
        <sz val="8"/>
        <rFont val="Tahoma"/>
        <family val="2"/>
      </rPr>
      <t xml:space="preserve">(Pallets held over 2 days will be assesed a holding charge see below) </t>
    </r>
  </si>
  <si>
    <r>
      <t xml:space="preserve">Packages 5-10 pounds </t>
    </r>
    <r>
      <rPr>
        <i/>
        <sz val="6"/>
        <rFont val="Tahoma"/>
        <family val="2"/>
      </rPr>
      <t xml:space="preserve">(Packages held over 4 days will be assesed a holding charge see below) </t>
    </r>
  </si>
  <si>
    <r>
      <t xml:space="preserve">Packages 11-20 pounds </t>
    </r>
    <r>
      <rPr>
        <i/>
        <sz val="6"/>
        <rFont val="Tahoma"/>
        <family val="2"/>
      </rPr>
      <t xml:space="preserve">(Packages held over 4 days will be assesed a holding charge see below) </t>
    </r>
  </si>
  <si>
    <r>
      <t xml:space="preserve">Packages 21-35 pounds </t>
    </r>
    <r>
      <rPr>
        <i/>
        <sz val="6"/>
        <rFont val="Tahoma"/>
        <family val="2"/>
      </rPr>
      <t xml:space="preserve">(Packages held over 4 days will be assesed a holding charge see below) </t>
    </r>
  </si>
  <si>
    <r>
      <t xml:space="preserve">Packages 36-50 pounds </t>
    </r>
    <r>
      <rPr>
        <i/>
        <sz val="6"/>
        <rFont val="Tahoma"/>
        <family val="2"/>
      </rPr>
      <t xml:space="preserve">(Packages held over 4 days will be assesed a holding charge see below) </t>
    </r>
  </si>
  <si>
    <r>
      <t xml:space="preserve">Packages 51+ pounds </t>
    </r>
    <r>
      <rPr>
        <i/>
        <sz val="6"/>
        <rFont val="Tahoma"/>
        <family val="2"/>
      </rPr>
      <t xml:space="preserve">(Packages held over 4 days will be assesed a holding charge see below) </t>
    </r>
  </si>
  <si>
    <t>8' Table, Please Circle one: (8' x 30") or (8' x 18"): **We will have it at your booth for 2 days**</t>
  </si>
  <si>
    <t>Hard Wired Internet Line</t>
  </si>
  <si>
    <t xml:space="preserve">Company Name: </t>
  </si>
  <si>
    <t xml:space="preserve">Onsite Contact: </t>
  </si>
  <si>
    <t xml:space="preserve">Phone #: </t>
  </si>
  <si>
    <t xml:space="preserve">Booth # </t>
  </si>
  <si>
    <t>Tax (7.5%)</t>
  </si>
  <si>
    <t>DVD Player</t>
  </si>
  <si>
    <t>4-Channel Audio Mixer</t>
  </si>
  <si>
    <t>Laptop Computer</t>
  </si>
  <si>
    <t>Bar Stool</t>
  </si>
  <si>
    <t>*Motorized Vehicle Display - please confirm details with Conference Center</t>
  </si>
  <si>
    <t>Signature</t>
  </si>
  <si>
    <t>49" HD LCD Television (on a rolling cart)</t>
  </si>
  <si>
    <t>LCD Projector</t>
  </si>
  <si>
    <t>F&amp;B Tax   (1.5% X Food Items ONLY)</t>
  </si>
  <si>
    <t>Food Items (subject to an additional 1.5% food &amp; beverage tax)</t>
  </si>
  <si>
    <t>**All full booths include black pipe &amp; black drape, 6’ or 8' table with linen, 2 chairs, 1 trash can**</t>
  </si>
  <si>
    <t>F&amp;B ONLY Sub Total</t>
  </si>
  <si>
    <t>*Please complete form and return via email to complete order</t>
  </si>
  <si>
    <t xml:space="preserve">*Any orders received or changes made after the return date </t>
  </si>
  <si>
    <t xml:space="preserve">  are subject to a late charge</t>
  </si>
  <si>
    <t>F&amp;B TOTAL</t>
  </si>
  <si>
    <t>E-mail: (req'd)</t>
  </si>
  <si>
    <t>* Service Charge is Taxed 7.5%</t>
  </si>
  <si>
    <t>*Payment information will be e-mailed to you in order to complete transaction - CC ONLY</t>
  </si>
  <si>
    <t xml:space="preserve">Event Dates: </t>
  </si>
  <si>
    <t xml:space="preserve">ALL Forms must be returned by: </t>
  </si>
  <si>
    <t>Service Charge (25%)</t>
  </si>
  <si>
    <t>Hotel Use Only: SESM - Frank</t>
  </si>
  <si>
    <t>RETURN FORM TO: frank.petersen@atriumhospitality.com</t>
  </si>
  <si>
    <t>Conference / Event Name: NE Dental Association 2022</t>
  </si>
  <si>
    <r>
      <t>Wireless Internet Access -</t>
    </r>
    <r>
      <rPr>
        <b/>
        <sz val="8"/>
        <rFont val="Tahoma"/>
        <family val="2"/>
      </rPr>
      <t xml:space="preserve"> INCLUDED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</si>
</sst>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00_);_(&quot;$&quot;* \(#,##0.000\);_(&quot;$&quot;* &quot;-&quot;???_);_(@_)"/>
  </numFmts>
  <fonts count="56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i/>
      <sz val="8"/>
      <name val="Tahoma"/>
      <family val="2"/>
    </font>
    <font>
      <b/>
      <sz val="8"/>
      <color indexed="9"/>
      <name val="Tahoma"/>
      <family val="2"/>
    </font>
    <font>
      <i/>
      <sz val="6"/>
      <name val="Tahoma"/>
      <family val="2"/>
    </font>
    <font>
      <sz val="14"/>
      <name val="Tahoma"/>
      <family val="2"/>
    </font>
    <font>
      <sz val="14"/>
      <name val="Arial"/>
      <family val="2"/>
    </font>
    <font>
      <sz val="16"/>
      <name val="Tahoma"/>
      <family val="2"/>
    </font>
    <font>
      <sz val="16"/>
      <name val="Arial"/>
      <family val="2"/>
    </font>
    <font>
      <i/>
      <sz val="16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darkHorizontal">
        <bgColor indexed="23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33" borderId="11" xfId="0" applyFont="1" applyFill="1" applyBorder="1" applyAlignment="1" applyProtection="1">
      <alignment horizontal="left"/>
      <protection locked="0"/>
    </xf>
    <xf numFmtId="0" fontId="14" fillId="33" borderId="12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55" fillId="33" borderId="13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6" fillId="0" borderId="1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34" borderId="14" xfId="0" applyFont="1" applyFill="1" applyBorder="1" applyAlignment="1" applyProtection="1">
      <alignment/>
      <protection locked="0"/>
    </xf>
    <xf numFmtId="0" fontId="6" fillId="35" borderId="14" xfId="0" applyFont="1" applyFill="1" applyBorder="1" applyAlignment="1" applyProtection="1">
      <alignment horizontal="right"/>
      <protection locked="0"/>
    </xf>
    <xf numFmtId="0" fontId="6" fillId="35" borderId="11" xfId="0" applyFont="1" applyFill="1" applyBorder="1" applyAlignment="1" applyProtection="1">
      <alignment horizontal="right"/>
      <protection locked="0"/>
    </xf>
    <xf numFmtId="0" fontId="6" fillId="35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right"/>
      <protection locked="0"/>
    </xf>
    <xf numFmtId="0" fontId="10" fillId="36" borderId="0" xfId="0" applyFont="1" applyFill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35" borderId="14" xfId="0" applyFont="1" applyFill="1" applyBorder="1" applyAlignment="1" applyProtection="1">
      <alignment horizontal="left"/>
      <protection/>
    </xf>
    <xf numFmtId="0" fontId="9" fillId="35" borderId="16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164" fontId="6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vertical="center" wrapText="1"/>
      <protection/>
    </xf>
    <xf numFmtId="164" fontId="6" fillId="0" borderId="14" xfId="0" applyNumberFormat="1" applyFont="1" applyBorder="1" applyAlignment="1" applyProtection="1">
      <alignment/>
      <protection/>
    </xf>
    <xf numFmtId="164" fontId="6" fillId="35" borderId="14" xfId="0" applyNumberFormat="1" applyFont="1" applyFill="1" applyBorder="1" applyAlignment="1" applyProtection="1">
      <alignment/>
      <protection/>
    </xf>
    <xf numFmtId="0" fontId="6" fillId="35" borderId="18" xfId="0" applyFont="1" applyFill="1" applyBorder="1" applyAlignment="1" applyProtection="1">
      <alignment horizontal="right"/>
      <protection/>
    </xf>
    <xf numFmtId="0" fontId="6" fillId="35" borderId="14" xfId="0" applyFont="1" applyFill="1" applyBorder="1" applyAlignment="1" applyProtection="1">
      <alignment/>
      <protection/>
    </xf>
    <xf numFmtId="0" fontId="6" fillId="35" borderId="11" xfId="0" applyFont="1" applyFill="1" applyBorder="1" applyAlignment="1" applyProtection="1">
      <alignment horizontal="right"/>
      <protection/>
    </xf>
    <xf numFmtId="44" fontId="6" fillId="35" borderId="14" xfId="44" applyFont="1" applyFill="1" applyBorder="1" applyAlignment="1" applyProtection="1">
      <alignment/>
      <protection/>
    </xf>
    <xf numFmtId="0" fontId="6" fillId="35" borderId="20" xfId="0" applyFont="1" applyFill="1" applyBorder="1" applyAlignment="1" applyProtection="1">
      <alignment horizontal="right"/>
      <protection/>
    </xf>
    <xf numFmtId="0" fontId="6" fillId="35" borderId="10" xfId="0" applyFont="1" applyFill="1" applyBorder="1" applyAlignment="1" applyProtection="1">
      <alignment horizontal="right"/>
      <protection/>
    </xf>
    <xf numFmtId="0" fontId="6" fillId="35" borderId="21" xfId="0" applyFont="1" applyFill="1" applyBorder="1" applyAlignment="1" applyProtection="1">
      <alignment horizontal="right"/>
      <protection/>
    </xf>
    <xf numFmtId="44" fontId="6" fillId="35" borderId="19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35" borderId="14" xfId="0" applyFont="1" applyFill="1" applyBorder="1" applyAlignment="1" applyProtection="1">
      <alignment horizontal="right"/>
      <protection/>
    </xf>
    <xf numFmtId="44" fontId="6" fillId="35" borderId="14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4" fontId="6" fillId="0" borderId="14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44" fontId="6" fillId="0" borderId="14" xfId="44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right"/>
      <protection/>
    </xf>
    <xf numFmtId="44" fontId="6" fillId="0" borderId="1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44" fontId="3" fillId="0" borderId="14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 locked="0"/>
    </xf>
    <xf numFmtId="0" fontId="6" fillId="37" borderId="14" xfId="0" applyFont="1" applyFill="1" applyBorder="1" applyAlignment="1" applyProtection="1">
      <alignment/>
      <protection/>
    </xf>
    <xf numFmtId="0" fontId="6" fillId="37" borderId="14" xfId="0" applyFont="1" applyFill="1" applyBorder="1" applyAlignment="1" applyProtection="1">
      <alignment/>
      <protection locked="0"/>
    </xf>
    <xf numFmtId="164" fontId="6" fillId="37" borderId="14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64" fontId="6" fillId="0" borderId="14" xfId="0" applyNumberFormat="1" applyFont="1" applyFill="1" applyBorder="1" applyAlignment="1" applyProtection="1">
      <alignment/>
      <protection/>
    </xf>
    <xf numFmtId="0" fontId="6" fillId="38" borderId="14" xfId="0" applyFont="1" applyFill="1" applyBorder="1" applyAlignment="1" applyProtection="1">
      <alignment/>
      <protection locked="0"/>
    </xf>
    <xf numFmtId="0" fontId="6" fillId="35" borderId="16" xfId="0" applyFont="1" applyFill="1" applyBorder="1" applyAlignment="1" applyProtection="1">
      <alignment horizontal="right"/>
      <protection/>
    </xf>
    <xf numFmtId="0" fontId="0" fillId="0" borderId="23" xfId="0" applyBorder="1" applyAlignment="1" applyProtection="1">
      <alignment horizontal="right"/>
      <protection/>
    </xf>
    <xf numFmtId="0" fontId="6" fillId="35" borderId="11" xfId="0" applyFont="1" applyFill="1" applyBorder="1" applyAlignment="1" applyProtection="1">
      <alignment horizontal="right"/>
      <protection/>
    </xf>
    <xf numFmtId="0" fontId="6" fillId="35" borderId="23" xfId="0" applyFont="1" applyFill="1" applyBorder="1" applyAlignment="1" applyProtection="1">
      <alignment horizontal="right"/>
      <protection/>
    </xf>
    <xf numFmtId="0" fontId="14" fillId="0" borderId="17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right"/>
      <protection/>
    </xf>
    <xf numFmtId="0" fontId="1" fillId="0" borderId="23" xfId="0" applyFont="1" applyBorder="1" applyAlignment="1" applyProtection="1">
      <alignment horizontal="right"/>
      <protection/>
    </xf>
    <xf numFmtId="0" fontId="14" fillId="33" borderId="11" xfId="0" applyFont="1" applyFill="1" applyBorder="1" applyAlignment="1" applyProtection="1">
      <alignment horizontal="left"/>
      <protection locked="0"/>
    </xf>
    <xf numFmtId="0" fontId="15" fillId="33" borderId="16" xfId="0" applyFont="1" applyFill="1" applyBorder="1" applyAlignment="1" applyProtection="1">
      <alignment/>
      <protection locked="0"/>
    </xf>
    <xf numFmtId="0" fontId="15" fillId="33" borderId="23" xfId="0" applyFont="1" applyFill="1" applyBorder="1" applyAlignment="1" applyProtection="1">
      <alignment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/>
      <protection locked="0"/>
    </xf>
    <xf numFmtId="0" fontId="15" fillId="0" borderId="23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16" fillId="39" borderId="16" xfId="0" applyFont="1" applyFill="1" applyBorder="1" applyAlignment="1" applyProtection="1">
      <alignment horizontal="left"/>
      <protection/>
    </xf>
    <xf numFmtId="0" fontId="0" fillId="39" borderId="16" xfId="0" applyFill="1" applyBorder="1" applyAlignment="1" applyProtection="1">
      <alignment/>
      <protection/>
    </xf>
    <xf numFmtId="0" fontId="0" fillId="39" borderId="23" xfId="0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17" sqref="B17"/>
    </sheetView>
  </sheetViews>
  <sheetFormatPr defaultColWidth="9.140625" defaultRowHeight="12.75"/>
  <cols>
    <col min="1" max="1" width="72.57421875" style="3" bestFit="1" customWidth="1"/>
    <col min="2" max="5" width="10.57421875" style="3" customWidth="1"/>
    <col min="6" max="6" width="7.57421875" style="3" customWidth="1"/>
    <col min="7" max="7" width="9.140625" style="3" hidden="1" customWidth="1"/>
    <col min="8" max="8" width="9.00390625" style="3" hidden="1" customWidth="1"/>
    <col min="9" max="9" width="6.8515625" style="8" customWidth="1"/>
    <col min="10" max="10" width="9.140625" style="3" customWidth="1"/>
    <col min="11" max="11" width="13.8515625" style="4" customWidth="1"/>
    <col min="12" max="16384" width="9.140625" style="4" customWidth="1"/>
  </cols>
  <sheetData>
    <row r="1" spans="1:9" ht="20.25" customHeight="1">
      <c r="A1" s="107" t="s">
        <v>0</v>
      </c>
      <c r="B1" s="107"/>
      <c r="C1" s="107"/>
      <c r="D1" s="107"/>
      <c r="E1" s="107"/>
      <c r="F1" s="1"/>
      <c r="G1" s="1"/>
      <c r="H1" s="1"/>
      <c r="I1" s="2"/>
    </row>
    <row r="2" spans="1:9" ht="20.25" customHeight="1">
      <c r="A2" s="86" t="s">
        <v>3</v>
      </c>
      <c r="B2" s="86"/>
      <c r="C2" s="86"/>
      <c r="D2" s="86"/>
      <c r="E2" s="86"/>
      <c r="F2" s="5"/>
      <c r="G2" s="5"/>
      <c r="H2" s="5"/>
      <c r="I2" s="6"/>
    </row>
    <row r="3" spans="1:9" ht="20.25" customHeight="1">
      <c r="A3" s="86" t="s">
        <v>21</v>
      </c>
      <c r="B3" s="86"/>
      <c r="C3" s="86"/>
      <c r="D3" s="86"/>
      <c r="E3" s="86"/>
      <c r="F3" s="5"/>
      <c r="G3" s="5"/>
      <c r="H3" s="5"/>
      <c r="I3" s="6"/>
    </row>
    <row r="4" spans="1:9" ht="20.25" customHeight="1">
      <c r="A4" s="87" t="s">
        <v>79</v>
      </c>
      <c r="B4" s="87"/>
      <c r="C4" s="87"/>
      <c r="D4" s="87"/>
      <c r="E4" s="88"/>
      <c r="F4" s="5"/>
      <c r="G4" s="5"/>
      <c r="H4" s="5"/>
      <c r="I4" s="6"/>
    </row>
    <row r="5" spans="1:9" ht="20.25" customHeight="1">
      <c r="A5" s="107" t="s">
        <v>1</v>
      </c>
      <c r="B5" s="107"/>
      <c r="C5" s="107"/>
      <c r="D5" s="107"/>
      <c r="E5" s="107"/>
      <c r="F5" s="1"/>
      <c r="G5" s="1"/>
      <c r="H5" s="1"/>
      <c r="I5" s="2"/>
    </row>
    <row r="6" spans="1:8" ht="12.75">
      <c r="A6" s="108"/>
      <c r="B6" s="108"/>
      <c r="C6" s="108"/>
      <c r="D6" s="108"/>
      <c r="E6" s="7"/>
      <c r="F6" s="8"/>
      <c r="G6" s="8"/>
      <c r="H6" s="8"/>
    </row>
    <row r="7" spans="1:10" s="12" customFormat="1" ht="19.5" customHeight="1">
      <c r="A7" s="83" t="s">
        <v>80</v>
      </c>
      <c r="B7" s="84"/>
      <c r="C7" s="84"/>
      <c r="D7" s="84"/>
      <c r="E7" s="85"/>
      <c r="F7" s="9"/>
      <c r="G7" s="9"/>
      <c r="H7" s="10"/>
      <c r="I7" s="10"/>
      <c r="J7" s="11"/>
    </row>
    <row r="8" spans="1:10" s="12" customFormat="1" ht="19.5" customHeight="1">
      <c r="A8" s="13" t="s">
        <v>51</v>
      </c>
      <c r="B8" s="93" t="s">
        <v>2</v>
      </c>
      <c r="C8" s="94"/>
      <c r="D8" s="94"/>
      <c r="E8" s="95"/>
      <c r="F8" s="9"/>
      <c r="G8" s="9"/>
      <c r="H8" s="9"/>
      <c r="I8" s="9"/>
      <c r="J8" s="11"/>
    </row>
    <row r="9" spans="1:14" s="12" customFormat="1" ht="19.5" customHeight="1">
      <c r="A9" s="13" t="s">
        <v>52</v>
      </c>
      <c r="B9" s="93" t="s">
        <v>54</v>
      </c>
      <c r="C9" s="94"/>
      <c r="D9" s="94"/>
      <c r="E9" s="95"/>
      <c r="F9" s="9"/>
      <c r="G9" s="9"/>
      <c r="H9" s="9"/>
      <c r="I9" s="9"/>
      <c r="J9" s="11"/>
      <c r="N9" s="11"/>
    </row>
    <row r="10" spans="1:14" s="12" customFormat="1" ht="19.5" customHeight="1">
      <c r="A10" s="13" t="s">
        <v>53</v>
      </c>
      <c r="B10" s="96" t="s">
        <v>75</v>
      </c>
      <c r="C10" s="97"/>
      <c r="D10" s="97"/>
      <c r="E10" s="98"/>
      <c r="F10" s="9"/>
      <c r="G10" s="9"/>
      <c r="H10" s="9"/>
      <c r="I10" s="9"/>
      <c r="J10" s="11"/>
      <c r="N10" s="11"/>
    </row>
    <row r="11" spans="1:14" ht="19.5" customHeight="1" thickBot="1">
      <c r="A11" s="14" t="s">
        <v>72</v>
      </c>
      <c r="B11" s="96"/>
      <c r="C11" s="97"/>
      <c r="D11" s="97"/>
      <c r="E11" s="98"/>
      <c r="F11" s="15"/>
      <c r="G11" s="15"/>
      <c r="H11" s="15"/>
      <c r="I11" s="15"/>
      <c r="N11" s="3"/>
    </row>
    <row r="12" spans="1:14" ht="19.5" customHeight="1" thickBot="1">
      <c r="A12" s="16" t="s">
        <v>61</v>
      </c>
      <c r="B12" s="100" t="s">
        <v>78</v>
      </c>
      <c r="C12" s="101"/>
      <c r="D12" s="101"/>
      <c r="E12" s="102"/>
      <c r="F12" s="15"/>
      <c r="G12" s="15"/>
      <c r="H12" s="15"/>
      <c r="I12" s="15"/>
      <c r="N12" s="3"/>
    </row>
    <row r="13" spans="1:14" ht="12.75">
      <c r="A13" s="17"/>
      <c r="B13" s="44" t="s">
        <v>16</v>
      </c>
      <c r="C13" s="44" t="s">
        <v>17</v>
      </c>
      <c r="D13" s="44" t="s">
        <v>5</v>
      </c>
      <c r="E13" s="44" t="s">
        <v>6</v>
      </c>
      <c r="F13" s="17"/>
      <c r="G13" s="17"/>
      <c r="H13" s="17"/>
      <c r="I13" s="18"/>
      <c r="N13" s="3"/>
    </row>
    <row r="14" spans="1:14" ht="12.75">
      <c r="A14" s="36" t="s">
        <v>8</v>
      </c>
      <c r="B14" s="45" t="s">
        <v>23</v>
      </c>
      <c r="C14" s="45" t="s">
        <v>24</v>
      </c>
      <c r="D14" s="46" t="s">
        <v>25</v>
      </c>
      <c r="E14" s="47" t="s">
        <v>26</v>
      </c>
      <c r="F14" s="17"/>
      <c r="G14" s="17"/>
      <c r="H14" s="17"/>
      <c r="I14" s="18"/>
      <c r="N14" s="3"/>
    </row>
    <row r="15" spans="1:14" ht="12.75">
      <c r="A15" s="73" t="s">
        <v>4</v>
      </c>
      <c r="B15" s="74">
        <v>2</v>
      </c>
      <c r="C15" s="74"/>
      <c r="D15" s="75">
        <v>25</v>
      </c>
      <c r="E15" s="75">
        <f>(B15*C15*D15)</f>
        <v>0</v>
      </c>
      <c r="F15" s="17"/>
      <c r="G15" s="17"/>
      <c r="H15" s="17"/>
      <c r="I15" s="18"/>
      <c r="N15" s="3"/>
    </row>
    <row r="16" spans="1:14" ht="12.75">
      <c r="A16" s="37" t="s">
        <v>22</v>
      </c>
      <c r="B16" s="19"/>
      <c r="C16" s="19"/>
      <c r="D16" s="48">
        <v>50</v>
      </c>
      <c r="E16" s="48">
        <f aca="true" t="shared" si="0" ref="E16:E46">(B16*C16*D16)</f>
        <v>0</v>
      </c>
      <c r="F16" s="17"/>
      <c r="G16" s="17"/>
      <c r="H16" s="17"/>
      <c r="I16" s="18"/>
      <c r="N16" s="3"/>
    </row>
    <row r="17" spans="1:14" ht="12.75">
      <c r="A17" s="37" t="s">
        <v>27</v>
      </c>
      <c r="B17" s="20"/>
      <c r="C17" s="20"/>
      <c r="D17" s="21"/>
      <c r="E17" s="21"/>
      <c r="F17" s="17"/>
      <c r="G17" s="17"/>
      <c r="H17" s="17"/>
      <c r="I17" s="18"/>
      <c r="N17" s="3"/>
    </row>
    <row r="18" spans="1:9" ht="12.75">
      <c r="A18" s="99"/>
      <c r="B18" s="99"/>
      <c r="C18" s="99"/>
      <c r="D18" s="99"/>
      <c r="E18" s="23"/>
      <c r="F18" s="17"/>
      <c r="G18" s="17"/>
      <c r="H18" s="17"/>
      <c r="I18" s="18"/>
    </row>
    <row r="19" spans="1:9" ht="12.75">
      <c r="A19" s="36" t="s">
        <v>9</v>
      </c>
      <c r="B19" s="17"/>
      <c r="C19" s="17"/>
      <c r="D19" s="24"/>
      <c r="E19" s="25"/>
      <c r="F19" s="17"/>
      <c r="G19" s="17"/>
      <c r="H19" s="17"/>
      <c r="I19" s="18"/>
    </row>
    <row r="20" spans="1:9" ht="12.75">
      <c r="A20" s="37" t="s">
        <v>7</v>
      </c>
      <c r="B20" s="19"/>
      <c r="C20" s="19"/>
      <c r="D20" s="48">
        <v>50</v>
      </c>
      <c r="E20" s="48">
        <f t="shared" si="0"/>
        <v>0</v>
      </c>
      <c r="F20" s="17"/>
      <c r="G20" s="17"/>
      <c r="H20" s="17"/>
      <c r="I20" s="18"/>
    </row>
    <row r="21" spans="1:9" ht="12.75">
      <c r="A21" s="76" t="s">
        <v>81</v>
      </c>
      <c r="B21" s="78"/>
      <c r="C21" s="78"/>
      <c r="D21" s="77">
        <v>25</v>
      </c>
      <c r="E21" s="77">
        <f t="shared" si="0"/>
        <v>0</v>
      </c>
      <c r="F21" s="17"/>
      <c r="G21" s="17"/>
      <c r="H21" s="17"/>
      <c r="I21" s="18"/>
    </row>
    <row r="22" spans="1:9" ht="12.75">
      <c r="A22" s="37" t="s">
        <v>50</v>
      </c>
      <c r="B22" s="19"/>
      <c r="C22" s="19"/>
      <c r="D22" s="48">
        <v>100</v>
      </c>
      <c r="E22" s="48">
        <f t="shared" si="0"/>
        <v>0</v>
      </c>
      <c r="F22" s="17"/>
      <c r="G22" s="17"/>
      <c r="H22" s="17"/>
      <c r="I22" s="18"/>
    </row>
    <row r="23" spans="1:9" ht="12.75">
      <c r="A23" s="99"/>
      <c r="B23" s="99"/>
      <c r="C23" s="99"/>
      <c r="D23" s="99"/>
      <c r="E23" s="21"/>
      <c r="F23" s="17"/>
      <c r="G23" s="17"/>
      <c r="H23" s="17"/>
      <c r="I23" s="18"/>
    </row>
    <row r="24" spans="1:9" ht="12.75">
      <c r="A24" s="36" t="s">
        <v>10</v>
      </c>
      <c r="B24" s="17"/>
      <c r="C24" s="17"/>
      <c r="D24" s="24"/>
      <c r="E24" s="25"/>
      <c r="F24" s="17"/>
      <c r="G24" s="17"/>
      <c r="H24" s="17"/>
      <c r="I24" s="18"/>
    </row>
    <row r="25" spans="1:9" ht="12.75">
      <c r="A25" s="37" t="s">
        <v>58</v>
      </c>
      <c r="B25" s="19"/>
      <c r="C25" s="19"/>
      <c r="D25" s="48">
        <v>200</v>
      </c>
      <c r="E25" s="48">
        <f t="shared" si="0"/>
        <v>0</v>
      </c>
      <c r="F25" s="17"/>
      <c r="G25" s="17"/>
      <c r="H25" s="17"/>
      <c r="I25" s="18"/>
    </row>
    <row r="26" spans="1:9" ht="12.75">
      <c r="A26" s="37" t="s">
        <v>11</v>
      </c>
      <c r="B26" s="19"/>
      <c r="C26" s="19"/>
      <c r="D26" s="48">
        <v>70</v>
      </c>
      <c r="E26" s="48">
        <f t="shared" si="0"/>
        <v>0</v>
      </c>
      <c r="F26" s="17"/>
      <c r="G26" s="17"/>
      <c r="H26" s="17"/>
      <c r="I26" s="18"/>
    </row>
    <row r="27" spans="1:9" ht="12.75">
      <c r="A27" s="37" t="s">
        <v>12</v>
      </c>
      <c r="B27" s="19"/>
      <c r="C27" s="19"/>
      <c r="D27" s="48">
        <v>135</v>
      </c>
      <c r="E27" s="48">
        <f t="shared" si="0"/>
        <v>0</v>
      </c>
      <c r="F27" s="26"/>
      <c r="G27" s="26"/>
      <c r="H27" s="26"/>
      <c r="I27" s="27"/>
    </row>
    <row r="28" spans="1:9" ht="12.75">
      <c r="A28" s="37" t="s">
        <v>13</v>
      </c>
      <c r="B28" s="19"/>
      <c r="C28" s="19"/>
      <c r="D28" s="48">
        <v>135</v>
      </c>
      <c r="E28" s="48">
        <f t="shared" si="0"/>
        <v>0</v>
      </c>
      <c r="F28" s="26"/>
      <c r="G28" s="26"/>
      <c r="H28" s="26"/>
      <c r="I28" s="27"/>
    </row>
    <row r="29" spans="1:9" ht="12.75">
      <c r="A29" s="37" t="s">
        <v>57</v>
      </c>
      <c r="B29" s="19"/>
      <c r="C29" s="19"/>
      <c r="D29" s="48">
        <v>60</v>
      </c>
      <c r="E29" s="48">
        <f t="shared" si="0"/>
        <v>0</v>
      </c>
      <c r="F29" s="26"/>
      <c r="G29" s="26"/>
      <c r="H29" s="26"/>
      <c r="I29" s="27"/>
    </row>
    <row r="30" spans="1:10" ht="12.75">
      <c r="A30" s="37" t="s">
        <v>62</v>
      </c>
      <c r="B30" s="19"/>
      <c r="C30" s="19"/>
      <c r="D30" s="48">
        <v>150</v>
      </c>
      <c r="E30" s="48">
        <f t="shared" si="0"/>
        <v>0</v>
      </c>
      <c r="F30" s="26"/>
      <c r="G30" s="26"/>
      <c r="H30" s="26"/>
      <c r="I30" s="27"/>
      <c r="J30" s="3" t="s">
        <v>33</v>
      </c>
    </row>
    <row r="31" spans="1:9" ht="12.75">
      <c r="A31" s="37" t="s">
        <v>56</v>
      </c>
      <c r="B31" s="19"/>
      <c r="C31" s="19"/>
      <c r="D31" s="48">
        <v>75</v>
      </c>
      <c r="E31" s="48">
        <f t="shared" si="0"/>
        <v>0</v>
      </c>
      <c r="F31" s="26"/>
      <c r="G31" s="26"/>
      <c r="H31" s="26"/>
      <c r="I31" s="27"/>
    </row>
    <row r="32" spans="1:9" ht="12.75">
      <c r="A32" s="37" t="s">
        <v>63</v>
      </c>
      <c r="B32" s="19"/>
      <c r="C32" s="19"/>
      <c r="D32" s="48">
        <v>300</v>
      </c>
      <c r="E32" s="48">
        <f t="shared" si="0"/>
        <v>0</v>
      </c>
      <c r="F32" s="17"/>
      <c r="G32" s="17"/>
      <c r="H32" s="17"/>
      <c r="I32" s="18"/>
    </row>
    <row r="33" spans="1:9" ht="12.75">
      <c r="A33" s="37" t="s">
        <v>14</v>
      </c>
      <c r="B33" s="19"/>
      <c r="C33" s="19"/>
      <c r="D33" s="48">
        <v>125</v>
      </c>
      <c r="E33" s="48">
        <f t="shared" si="0"/>
        <v>0</v>
      </c>
      <c r="F33" s="17"/>
      <c r="G33" s="17"/>
      <c r="H33" s="17"/>
      <c r="I33" s="18"/>
    </row>
    <row r="34" spans="1:9" ht="12.75">
      <c r="A34" s="37" t="s">
        <v>20</v>
      </c>
      <c r="B34" s="19"/>
      <c r="C34" s="19"/>
      <c r="D34" s="48">
        <v>75</v>
      </c>
      <c r="E34" s="48">
        <f t="shared" si="0"/>
        <v>0</v>
      </c>
      <c r="F34" s="17"/>
      <c r="G34" s="17"/>
      <c r="H34" s="17"/>
      <c r="I34" s="18"/>
    </row>
    <row r="35" spans="1:9" ht="12.75">
      <c r="A35" s="37" t="s">
        <v>15</v>
      </c>
      <c r="B35" s="19"/>
      <c r="C35" s="19"/>
      <c r="D35" s="48">
        <v>25</v>
      </c>
      <c r="E35" s="48">
        <f t="shared" si="0"/>
        <v>0</v>
      </c>
      <c r="F35" s="17"/>
      <c r="G35" s="17"/>
      <c r="H35" s="17"/>
      <c r="I35" s="18"/>
    </row>
    <row r="36" spans="1:9" ht="12.75">
      <c r="A36" s="18"/>
      <c r="B36" s="18"/>
      <c r="C36" s="18"/>
      <c r="D36" s="23"/>
      <c r="E36" s="21"/>
      <c r="F36" s="17"/>
      <c r="G36" s="17"/>
      <c r="H36" s="17"/>
      <c r="I36" s="18"/>
    </row>
    <row r="37" spans="1:9" ht="12.75">
      <c r="A37" s="36" t="s">
        <v>32</v>
      </c>
      <c r="B37" s="18"/>
      <c r="C37" s="18"/>
      <c r="D37" s="23"/>
      <c r="E37" s="25"/>
      <c r="F37" s="17"/>
      <c r="G37" s="17"/>
      <c r="H37" s="17"/>
      <c r="I37" s="18"/>
    </row>
    <row r="38" spans="1:9" ht="12.75">
      <c r="A38" s="37" t="s">
        <v>44</v>
      </c>
      <c r="B38" s="28"/>
      <c r="C38" s="19"/>
      <c r="D38" s="48">
        <v>5</v>
      </c>
      <c r="E38" s="48">
        <f>(C38*D38)</f>
        <v>0</v>
      </c>
      <c r="F38" s="17"/>
      <c r="G38" s="17"/>
      <c r="H38" s="17"/>
      <c r="I38" s="18"/>
    </row>
    <row r="39" spans="1:9" ht="12.75">
      <c r="A39" s="37" t="s">
        <v>45</v>
      </c>
      <c r="B39" s="28"/>
      <c r="C39" s="19"/>
      <c r="D39" s="48">
        <v>10</v>
      </c>
      <c r="E39" s="48">
        <f>(C39*D39)</f>
        <v>0</v>
      </c>
      <c r="F39" s="17"/>
      <c r="G39" s="17"/>
      <c r="H39" s="17"/>
      <c r="I39" s="18"/>
    </row>
    <row r="40" spans="1:9" ht="12.75">
      <c r="A40" s="37" t="s">
        <v>46</v>
      </c>
      <c r="B40" s="28"/>
      <c r="C40" s="19"/>
      <c r="D40" s="48">
        <v>15</v>
      </c>
      <c r="E40" s="48">
        <f>(C40*D40)</f>
        <v>0</v>
      </c>
      <c r="F40" s="17"/>
      <c r="G40" s="17"/>
      <c r="H40" s="17"/>
      <c r="I40" s="18"/>
    </row>
    <row r="41" spans="1:9" ht="12.75">
      <c r="A41" s="37" t="s">
        <v>47</v>
      </c>
      <c r="B41" s="28"/>
      <c r="C41" s="19"/>
      <c r="D41" s="48">
        <v>20</v>
      </c>
      <c r="E41" s="48">
        <f>(C41*D41)</f>
        <v>0</v>
      </c>
      <c r="F41" s="17"/>
      <c r="G41" s="17"/>
      <c r="H41" s="17"/>
      <c r="I41" s="18"/>
    </row>
    <row r="42" spans="1:9" ht="12.75">
      <c r="A42" s="37" t="s">
        <v>48</v>
      </c>
      <c r="B42" s="28"/>
      <c r="C42" s="19"/>
      <c r="D42" s="48">
        <v>25</v>
      </c>
      <c r="E42" s="48">
        <f>(C42*D42)</f>
        <v>0</v>
      </c>
      <c r="F42" s="17"/>
      <c r="G42" s="17"/>
      <c r="H42" s="17"/>
      <c r="I42" s="18"/>
    </row>
    <row r="43" spans="1:9" ht="12.75">
      <c r="A43" s="37" t="s">
        <v>39</v>
      </c>
      <c r="B43" s="19"/>
      <c r="C43" s="19"/>
      <c r="D43" s="48">
        <v>2</v>
      </c>
      <c r="E43" s="48">
        <f t="shared" si="0"/>
        <v>0</v>
      </c>
      <c r="F43" s="17"/>
      <c r="G43" s="17"/>
      <c r="H43" s="17"/>
      <c r="I43" s="18"/>
    </row>
    <row r="44" spans="1:9" ht="12.75">
      <c r="A44" s="37" t="s">
        <v>42</v>
      </c>
      <c r="B44" s="28"/>
      <c r="C44" s="19"/>
      <c r="D44" s="48">
        <v>75</v>
      </c>
      <c r="E44" s="48">
        <f>(C44*D44)</f>
        <v>0</v>
      </c>
      <c r="F44" s="17"/>
      <c r="G44" s="17"/>
      <c r="H44" s="17"/>
      <c r="I44" s="18"/>
    </row>
    <row r="45" spans="1:9" ht="12.75">
      <c r="A45" s="37" t="s">
        <v>43</v>
      </c>
      <c r="B45" s="28"/>
      <c r="C45" s="19"/>
      <c r="D45" s="48">
        <v>100</v>
      </c>
      <c r="E45" s="48">
        <f>(C45*D45)</f>
        <v>0</v>
      </c>
      <c r="F45" s="17"/>
      <c r="G45" s="17"/>
      <c r="H45" s="17"/>
      <c r="I45" s="18"/>
    </row>
    <row r="46" spans="1:9" ht="12.75">
      <c r="A46" s="37" t="s">
        <v>40</v>
      </c>
      <c r="B46" s="19"/>
      <c r="C46" s="19"/>
      <c r="D46" s="48">
        <v>50</v>
      </c>
      <c r="E46" s="48">
        <f t="shared" si="0"/>
        <v>0</v>
      </c>
      <c r="F46" s="17"/>
      <c r="G46" s="17"/>
      <c r="H46" s="17"/>
      <c r="I46" s="18"/>
    </row>
    <row r="47" spans="1:9" ht="12.75">
      <c r="A47" s="38" t="s">
        <v>41</v>
      </c>
      <c r="B47" s="18"/>
      <c r="C47" s="18"/>
      <c r="D47" s="23"/>
      <c r="E47" s="18"/>
      <c r="F47" s="17"/>
      <c r="G47" s="17"/>
      <c r="H47" s="17"/>
      <c r="I47" s="18"/>
    </row>
    <row r="48" spans="1:9" ht="12.75">
      <c r="A48" s="99"/>
      <c r="B48" s="99"/>
      <c r="C48" s="99"/>
      <c r="D48" s="99"/>
      <c r="E48" s="18"/>
      <c r="F48" s="17"/>
      <c r="G48" s="17"/>
      <c r="H48" s="17"/>
      <c r="I48" s="18"/>
    </row>
    <row r="49" spans="1:9" ht="12.75">
      <c r="A49" s="36" t="s">
        <v>28</v>
      </c>
      <c r="B49" s="17"/>
      <c r="C49" s="17"/>
      <c r="D49" s="24"/>
      <c r="E49" s="18"/>
      <c r="F49" s="17"/>
      <c r="G49" s="17"/>
      <c r="H49" s="17"/>
      <c r="I49" s="18"/>
    </row>
    <row r="50" spans="1:9" ht="12.75">
      <c r="A50" s="105" t="s">
        <v>66</v>
      </c>
      <c r="B50" s="106"/>
      <c r="C50" s="106"/>
      <c r="D50" s="106"/>
      <c r="E50" s="106"/>
      <c r="F50" s="17"/>
      <c r="G50" s="17"/>
      <c r="H50" s="17"/>
      <c r="I50" s="18"/>
    </row>
    <row r="51" spans="1:9" ht="12.75">
      <c r="A51" s="19" t="s">
        <v>30</v>
      </c>
      <c r="B51" s="19"/>
      <c r="C51" s="19"/>
      <c r="D51" s="48">
        <v>10</v>
      </c>
      <c r="E51" s="48">
        <f aca="true" t="shared" si="1" ref="E51:E56">(B51*C51*D51)</f>
        <v>0</v>
      </c>
      <c r="F51" s="17"/>
      <c r="G51" s="17"/>
      <c r="H51" s="17"/>
      <c r="I51" s="18"/>
    </row>
    <row r="52" spans="1:9" ht="12.75">
      <c r="A52" s="37" t="s">
        <v>49</v>
      </c>
      <c r="B52" s="19"/>
      <c r="C52" s="19"/>
      <c r="D52" s="48">
        <v>15</v>
      </c>
      <c r="E52" s="48">
        <f t="shared" si="1"/>
        <v>0</v>
      </c>
      <c r="F52" s="17"/>
      <c r="G52" s="17"/>
      <c r="H52" s="17"/>
      <c r="I52" s="18"/>
    </row>
    <row r="53" spans="1:9" ht="12.75">
      <c r="A53" s="37" t="s">
        <v>31</v>
      </c>
      <c r="B53" s="19"/>
      <c r="C53" s="19"/>
      <c r="D53" s="48">
        <v>15</v>
      </c>
      <c r="E53" s="48">
        <f t="shared" si="1"/>
        <v>0</v>
      </c>
      <c r="F53" s="17"/>
      <c r="G53" s="17"/>
      <c r="H53" s="17"/>
      <c r="I53" s="18"/>
    </row>
    <row r="54" spans="1:9" ht="12.75">
      <c r="A54" s="37" t="s">
        <v>29</v>
      </c>
      <c r="B54" s="19"/>
      <c r="C54" s="19"/>
      <c r="D54" s="48">
        <v>75</v>
      </c>
      <c r="E54" s="48">
        <f t="shared" si="1"/>
        <v>0</v>
      </c>
      <c r="F54" s="17"/>
      <c r="G54" s="17"/>
      <c r="H54" s="17"/>
      <c r="I54" s="18"/>
    </row>
    <row r="55" spans="1:9" ht="12.75">
      <c r="A55" s="37" t="s">
        <v>59</v>
      </c>
      <c r="B55" s="19"/>
      <c r="C55" s="19"/>
      <c r="D55" s="48">
        <v>15</v>
      </c>
      <c r="E55" s="48">
        <f t="shared" si="1"/>
        <v>0</v>
      </c>
      <c r="F55" s="17"/>
      <c r="G55" s="17"/>
      <c r="H55" s="17"/>
      <c r="I55" s="18"/>
    </row>
    <row r="56" spans="1:9" ht="12.75">
      <c r="A56" s="39" t="s">
        <v>60</v>
      </c>
      <c r="B56" s="19"/>
      <c r="C56" s="19"/>
      <c r="D56" s="48">
        <v>100</v>
      </c>
      <c r="E56" s="48">
        <f t="shared" si="1"/>
        <v>0</v>
      </c>
      <c r="F56" s="17"/>
      <c r="G56" s="17"/>
      <c r="H56" s="17"/>
      <c r="I56" s="18"/>
    </row>
    <row r="57" spans="1:9" ht="12.75">
      <c r="A57" s="36" t="s">
        <v>65</v>
      </c>
      <c r="B57" s="22"/>
      <c r="C57" s="22"/>
      <c r="D57" s="22"/>
      <c r="E57" s="18"/>
      <c r="F57" s="17"/>
      <c r="G57" s="17"/>
      <c r="H57" s="17"/>
      <c r="I57" s="18"/>
    </row>
    <row r="58" spans="1:9" ht="12.75">
      <c r="A58" s="40" t="s">
        <v>34</v>
      </c>
      <c r="B58" s="29"/>
      <c r="C58" s="29"/>
      <c r="D58" s="49">
        <v>38</v>
      </c>
      <c r="E58" s="49">
        <f>(B58*C58*D58)</f>
        <v>0</v>
      </c>
      <c r="F58" s="17"/>
      <c r="G58" s="17"/>
      <c r="H58" s="17"/>
      <c r="I58" s="18"/>
    </row>
    <row r="59" spans="1:9" ht="12.75">
      <c r="A59" s="40" t="s">
        <v>35</v>
      </c>
      <c r="B59" s="29"/>
      <c r="C59" s="29"/>
      <c r="D59" s="49">
        <v>5</v>
      </c>
      <c r="E59" s="49">
        <f>(B59*C59*D59)</f>
        <v>0</v>
      </c>
      <c r="F59" s="17"/>
      <c r="G59" s="17"/>
      <c r="H59" s="17"/>
      <c r="I59" s="18"/>
    </row>
    <row r="60" spans="1:9" ht="12.75">
      <c r="A60" s="40" t="s">
        <v>36</v>
      </c>
      <c r="B60" s="29"/>
      <c r="C60" s="29"/>
      <c r="D60" s="49">
        <v>30</v>
      </c>
      <c r="E60" s="49">
        <f>(B60*C60*D60)</f>
        <v>0</v>
      </c>
      <c r="F60" s="17"/>
      <c r="G60" s="17"/>
      <c r="H60" s="17"/>
      <c r="I60" s="18"/>
    </row>
    <row r="61" spans="1:9" ht="12.75">
      <c r="A61" s="40" t="s">
        <v>38</v>
      </c>
      <c r="B61" s="29"/>
      <c r="C61" s="30"/>
      <c r="D61" s="49">
        <v>22</v>
      </c>
      <c r="E61" s="49">
        <f>(B61*C61*D61)</f>
        <v>0</v>
      </c>
      <c r="F61" s="17"/>
      <c r="G61" s="17"/>
      <c r="H61" s="17"/>
      <c r="I61" s="18"/>
    </row>
    <row r="62" spans="1:9" ht="12.75">
      <c r="A62" s="41" t="s">
        <v>37</v>
      </c>
      <c r="B62" s="31"/>
      <c r="C62" s="31"/>
      <c r="D62" s="50"/>
      <c r="E62" s="51"/>
      <c r="F62" s="17"/>
      <c r="G62" s="17"/>
      <c r="H62" s="17"/>
      <c r="I62" s="18"/>
    </row>
    <row r="63" spans="1:11" ht="15" customHeight="1">
      <c r="A63" s="22"/>
      <c r="B63" s="52"/>
      <c r="C63" s="79" t="s">
        <v>67</v>
      </c>
      <c r="D63" s="80"/>
      <c r="E63" s="53">
        <f>SUM(E58:E61)</f>
        <v>0</v>
      </c>
      <c r="F63" s="17"/>
      <c r="G63" s="17"/>
      <c r="H63" s="17"/>
      <c r="I63" s="18"/>
      <c r="K63" s="32"/>
    </row>
    <row r="64" spans="1:12" ht="15" customHeight="1">
      <c r="A64" s="22"/>
      <c r="B64" s="54"/>
      <c r="C64" s="55"/>
      <c r="D64" s="56" t="s">
        <v>64</v>
      </c>
      <c r="E64" s="57">
        <f>E63*0.015</f>
        <v>0</v>
      </c>
      <c r="F64" s="17"/>
      <c r="G64" s="17"/>
      <c r="H64" s="17"/>
      <c r="I64" s="18"/>
      <c r="K64" s="32"/>
      <c r="L64" s="33"/>
    </row>
    <row r="65" spans="1:12" ht="15" customHeight="1">
      <c r="A65" s="22"/>
      <c r="B65" s="58"/>
      <c r="C65" s="59"/>
      <c r="D65" s="59" t="s">
        <v>77</v>
      </c>
      <c r="E65" s="60">
        <f>E63*0.25</f>
        <v>0</v>
      </c>
      <c r="F65" s="17"/>
      <c r="G65" s="17"/>
      <c r="H65" s="17"/>
      <c r="I65" s="18"/>
      <c r="K65" s="32"/>
      <c r="L65" s="33"/>
    </row>
    <row r="66" spans="1:12" ht="15" customHeight="1">
      <c r="A66" s="22"/>
      <c r="B66" s="61"/>
      <c r="C66" s="81" t="s">
        <v>55</v>
      </c>
      <c r="D66" s="82"/>
      <c r="E66" s="60">
        <f>(E63+E64+E65)*0.075</f>
        <v>0</v>
      </c>
      <c r="F66" s="17"/>
      <c r="G66" s="17"/>
      <c r="H66" s="17"/>
      <c r="I66" s="18"/>
      <c r="K66" s="32"/>
      <c r="L66" s="33"/>
    </row>
    <row r="67" spans="1:12" ht="17.25">
      <c r="A67" s="72" t="s">
        <v>76</v>
      </c>
      <c r="B67" s="61"/>
      <c r="C67" s="81" t="s">
        <v>71</v>
      </c>
      <c r="D67" s="82"/>
      <c r="E67" s="60">
        <f>SUM(E63:E66)</f>
        <v>0</v>
      </c>
      <c r="F67" s="17"/>
      <c r="G67" s="17"/>
      <c r="H67" s="17"/>
      <c r="I67" s="18"/>
      <c r="K67" s="32"/>
      <c r="L67" s="33"/>
    </row>
    <row r="68" spans="1:12" ht="15" customHeight="1">
      <c r="A68" s="42" t="s">
        <v>68</v>
      </c>
      <c r="B68" s="61"/>
      <c r="C68" s="58"/>
      <c r="D68" s="58"/>
      <c r="E68" s="62"/>
      <c r="F68" s="17"/>
      <c r="G68" s="17"/>
      <c r="H68" s="17"/>
      <c r="I68" s="18"/>
      <c r="K68" s="32"/>
      <c r="L68" s="33"/>
    </row>
    <row r="69" spans="1:11" ht="15" customHeight="1">
      <c r="A69" s="42" t="s">
        <v>74</v>
      </c>
      <c r="B69" s="63"/>
      <c r="C69" s="104" t="s">
        <v>19</v>
      </c>
      <c r="D69" s="104"/>
      <c r="E69" s="65">
        <f>SUM(E15:E56)</f>
        <v>0</v>
      </c>
      <c r="F69" s="17"/>
      <c r="G69" s="17"/>
      <c r="H69" s="17"/>
      <c r="I69" s="18"/>
      <c r="K69" s="32"/>
    </row>
    <row r="70" spans="1:9" ht="15" customHeight="1">
      <c r="A70" s="43" t="s">
        <v>69</v>
      </c>
      <c r="B70" s="66"/>
      <c r="C70" s="64"/>
      <c r="D70" s="64" t="s">
        <v>77</v>
      </c>
      <c r="E70" s="67">
        <f>E69*0.25</f>
        <v>0</v>
      </c>
      <c r="F70" s="17"/>
      <c r="G70" s="17"/>
      <c r="H70" s="17"/>
      <c r="I70" s="18"/>
    </row>
    <row r="71" spans="1:9" ht="15" customHeight="1">
      <c r="A71" s="42" t="s">
        <v>70</v>
      </c>
      <c r="B71" s="68"/>
      <c r="C71" s="103" t="s">
        <v>55</v>
      </c>
      <c r="D71" s="103"/>
      <c r="E71" s="67">
        <f>(E69+E70)*0.075</f>
        <v>0</v>
      </c>
      <c r="F71" s="17"/>
      <c r="G71" s="17"/>
      <c r="H71" s="17"/>
      <c r="I71" s="18"/>
    </row>
    <row r="72" spans="2:5" ht="21.75" customHeight="1">
      <c r="B72" s="90" t="s">
        <v>18</v>
      </c>
      <c r="C72" s="91"/>
      <c r="D72" s="92"/>
      <c r="E72" s="69">
        <f>SUM(E69:E71)+E67</f>
        <v>0</v>
      </c>
    </row>
    <row r="73" spans="2:11" ht="13.5" customHeight="1">
      <c r="B73" s="70"/>
      <c r="C73" s="70"/>
      <c r="D73" s="71"/>
      <c r="E73" s="63"/>
      <c r="K73" s="32"/>
    </row>
    <row r="74" spans="1:11" ht="18" customHeight="1">
      <c r="A74" s="22"/>
      <c r="B74" s="70"/>
      <c r="C74" s="70"/>
      <c r="D74" s="71"/>
      <c r="E74" s="63" t="s">
        <v>73</v>
      </c>
      <c r="K74" s="32"/>
    </row>
    <row r="75" spans="1:5" ht="18" customHeight="1">
      <c r="A75" s="22"/>
      <c r="D75" s="34"/>
      <c r="E75" s="35"/>
    </row>
    <row r="76" spans="1:5" ht="18" customHeight="1">
      <c r="A76" s="22"/>
      <c r="D76" s="34"/>
      <c r="E76" s="22"/>
    </row>
    <row r="77" spans="1:5" ht="18" customHeight="1">
      <c r="A77" s="22"/>
      <c r="D77" s="34"/>
      <c r="E77" s="35"/>
    </row>
    <row r="78" spans="1:4" ht="18" customHeight="1">
      <c r="A78" s="22"/>
      <c r="D78" s="34"/>
    </row>
    <row r="79" ht="20.25" customHeight="1">
      <c r="D79" s="34"/>
    </row>
    <row r="80" spans="1:5" ht="12.75">
      <c r="A80" s="89"/>
      <c r="B80" s="89"/>
      <c r="C80" s="89"/>
      <c r="D80" s="89"/>
      <c r="E80" s="89"/>
    </row>
  </sheetData>
  <sheetProtection/>
  <mergeCells count="23">
    <mergeCell ref="A1:E1"/>
    <mergeCell ref="A5:E5"/>
    <mergeCell ref="A23:D23"/>
    <mergeCell ref="A18:D18"/>
    <mergeCell ref="A6:D6"/>
    <mergeCell ref="B11:E11"/>
    <mergeCell ref="B8:E8"/>
    <mergeCell ref="A80:E80"/>
    <mergeCell ref="B72:D72"/>
    <mergeCell ref="B9:E9"/>
    <mergeCell ref="B10:E10"/>
    <mergeCell ref="A48:D48"/>
    <mergeCell ref="B12:E12"/>
    <mergeCell ref="C67:D67"/>
    <mergeCell ref="C71:D71"/>
    <mergeCell ref="C69:D69"/>
    <mergeCell ref="A50:E50"/>
    <mergeCell ref="C63:D63"/>
    <mergeCell ref="C66:D66"/>
    <mergeCell ref="A7:E7"/>
    <mergeCell ref="A3:E3"/>
    <mergeCell ref="A2:E2"/>
    <mergeCell ref="A4:E4"/>
  </mergeCells>
  <printOptions horizontalCentered="1"/>
  <pageMargins left="0.5" right="0.25" top="0.25" bottom="0.25" header="0.5" footer="0.5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D28"/>
    </sheetView>
  </sheetViews>
  <sheetFormatPr defaultColWidth="9.140625" defaultRowHeight="12.75"/>
  <cols>
    <col min="1" max="1" width="36.7109375" style="0" customWidth="1"/>
    <col min="2" max="2" width="15.2812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amy.houston</dc:creator>
  <cp:keywords/>
  <dc:description/>
  <cp:lastModifiedBy>Jody</cp:lastModifiedBy>
  <cp:lastPrinted>2020-01-30T18:30:36Z</cp:lastPrinted>
  <dcterms:created xsi:type="dcterms:W3CDTF">2008-04-08T17:29:11Z</dcterms:created>
  <dcterms:modified xsi:type="dcterms:W3CDTF">2021-08-10T14:36:14Z</dcterms:modified>
  <cp:category/>
  <cp:version/>
  <cp:contentType/>
  <cp:contentStatus/>
</cp:coreProperties>
</file>